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<sst xmlns="http://schemas.openxmlformats.org/spreadsheetml/2006/main" count="1340" uniqueCount="511">
  <si>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</si>
  <si>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</si>
  <si>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</si>
  <si>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</si>
  <si>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</si>
  <si>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</si>
  <si>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</si>
  <si>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</si>
  <si>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</si>
  <si>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</si>
  <si>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</si>
  <si>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</si>
  <si>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</si>
  <si>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</si>
  <si>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</si>
  <si>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</si>
  <si>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</si>
  <si>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</si>
  <si>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</si>
  <si>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</si>
  <si>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</si>
  <si>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</si>
  <si>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</si>
  <si>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</si>
  <si>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</si>
  <si>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</si>
  <si>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</si>
  <si>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</si>
  <si>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</si>
  <si>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</si>
  <si>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</si>
  <si>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</si>
  <si>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</si>
  <si>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</si>
  <si>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</si>
  <si>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</si>
  <si>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</si>
  <si>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</si>
  <si>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</si>
  <si>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</si>
  <si>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</si>
  <si>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</si>
  <si>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</si>
  <si>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</si>
  <si>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</si>
  <si>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</si>
  <si>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</si>
  <si>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</si>
  <si>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</si>
  <si>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</si>
  <si>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</si>
  <si>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</si>
  <si>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</si>
  <si>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</si>
  <si>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</si>
  <si>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</si>
  <si>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</si>
  <si>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</si>
  <si>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</si>
  <si>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</si>
  <si>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</si>
  <si>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</si>
  <si>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</si>
  <si>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</si>
  <si>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</si>
  <si>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</si>
  <si>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</si>
  <si>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</si>
  <si>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126012</t>
  </si>
  <si>
    <t>昆明柴石滩地区水资源管理局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</si>
  <si>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</si>
  <si>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</si>
  <si>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</si>
  <si>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</si>
  <si>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</si>
  <si>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</si>
  <si>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</si>
  <si>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</si>
  <si>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</si>
  <si>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</si>
  <si>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</si>
  <si>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</si>
  <si>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</si>
  <si>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</si>
  <si>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</si>
  <si>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</si>
  <si>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</si>
  <si>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</si>
  <si>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</si>
  <si>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</si>
  <si>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</si>
  <si>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</si>
  <si>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</si>
  <si>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</si>
  <si>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</si>
  <si>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</si>
  <si>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</si>
  <si>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</si>
  <si>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</si>
  <si>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</si>
  <si>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</si>
  <si>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</si>
  <si>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</si>
  <si>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</si>
  <si>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</si>
  <si>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</si>
  <si>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</si>
  <si>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</si>
  <si>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</si>
  <si>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</si>
  <si>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</si>
  <si>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</si>
  <si>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</si>
  <si>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</si>
  <si>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</si>
  <si>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</si>
  <si>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</si>
  <si>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</si>
  <si>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21302</t>
  </si>
  <si>
    <t>林业和草原</t>
  </si>
  <si>
    <t>2130207</t>
  </si>
  <si>
    <t>森林资源管理</t>
  </si>
  <si>
    <t>21303</t>
  </si>
  <si>
    <t>水利</t>
  </si>
  <si>
    <t>2130304</t>
  </si>
  <si>
    <t>水利行业业务管理</t>
  </si>
  <si>
    <t>2130312</t>
  </si>
  <si>
    <t>水质监测</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</si>
  <si>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</si>
  <si>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</si>
  <si>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</si>
  <si>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</si>
  <si>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</si>
  <si>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</si>
  <si>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</si>
  <si>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</si>
  <si>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</si>
  <si>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</si>
  <si>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</si>
  <si>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</si>
  <si>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</si>
  <si>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</si>
  <si>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</si>
  <si>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</si>
  <si>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</si>
  <si>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</si>
  <si>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</si>
  <si>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</si>
  <si>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</si>
  <si>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</si>
  <si>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</si>
  <si>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</si>
  <si>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</si>
  <si>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</si>
  <si>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</si>
  <si>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</si>
  <si>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</si>
  <si>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</si>
  <si>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</si>
  <si>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</si>
  <si>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</si>
  <si>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</si>
  <si>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</si>
  <si>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</si>
  <si>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</si>
  <si>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</si>
  <si>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</si>
  <si>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</si>
  <si>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</si>
  <si>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</si>
  <si>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</si>
  <si>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</si>
  <si>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</si>
  <si>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</si>
  <si>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</si>
  <si>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</si>
  <si>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</si>
  <si>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</si>
  <si>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</si>
  <si>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</si>
  <si>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</si>
  <si>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</si>
  <si>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</si>
  <si>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</si>
  <si>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</si>
  <si>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</si>
  <si>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</si>
  <si>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</si>
  <si>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</si>
  <si>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</si>
  <si>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</si>
  <si>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</si>
  <si>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</si>
  <si>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</si>
  <si>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</si>
  <si>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</si>
  <si>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</si>
  <si>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</si>
  <si>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</si>
  <si>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</si>
  <si>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昆明市水务局</t>
  </si>
  <si>
    <t>530100210000000007354</t>
  </si>
  <si>
    <t>事业人员支出工资</t>
  </si>
  <si>
    <t>30101</t>
  </si>
  <si>
    <t>基本工资</t>
  </si>
  <si>
    <t>30102</t>
  </si>
  <si>
    <t>津贴补贴</t>
  </si>
  <si>
    <t>30103</t>
  </si>
  <si>
    <t>奖金</t>
  </si>
  <si>
    <t>30107</t>
  </si>
  <si>
    <t>绩效工资</t>
  </si>
  <si>
    <t>530100210000000007460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</si>
  <si>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</si>
  <si>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</si>
  <si>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</si>
  <si>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</si>
  <si>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</si>
  <si>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</si>
  <si>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</si>
  <si>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</si>
  <si>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</si>
  <si>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</si>
  <si>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</si>
  <si>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</si>
  <si>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</si>
  <si>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530100210000000007461</t>
  </si>
  <si>
    <t>30113</t>
  </si>
  <si>
    <t>530100210000000007462</t>
  </si>
  <si>
    <t>对个人和家庭的补助</t>
  </si>
  <si>
    <t>30305</t>
  </si>
  <si>
    <t>生活补助</t>
  </si>
  <si>
    <t>530100210000000007463</t>
  </si>
  <si>
    <t>公车购置及运维费</t>
  </si>
  <si>
    <t>30231</t>
  </si>
  <si>
    <t>公务用车运行维护费</t>
  </si>
  <si>
    <t>530100210000000007465</t>
  </si>
  <si>
    <t>工会经费</t>
  </si>
  <si>
    <t>30228</t>
  </si>
  <si>
    <t>530100210000000007466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</si>
  <si>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</si>
  <si>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</si>
  <si>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</si>
  <si>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</si>
  <si>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</si>
  <si>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</si>
  <si>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</si>
  <si>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</si>
  <si>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</si>
  <si>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</si>
  <si>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</si>
  <si>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</si>
  <si>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</si>
  <si>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</si>
  <si>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</si>
  <si>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</si>
  <si>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</si>
  <si>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</si>
  <si>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</si>
  <si>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530100231100001422100</t>
  </si>
  <si>
    <t>事业人员住房补贴</t>
  </si>
  <si>
    <t>530100231100001422109</t>
  </si>
  <si>
    <t>事业人员奖励性绩效</t>
  </si>
  <si>
    <t>530100251100003852000</t>
  </si>
  <si>
    <t>编外聘用人员支出</t>
  </si>
  <si>
    <t>30199</t>
  </si>
  <si>
    <t>其他工资福利支出</t>
  </si>
  <si>
    <t>预算05-1表</t>
  </si>
  <si>
    <t>项目分类</t>
  </si>
  <si>
    <t>项目单位</t>
  </si>
  <si>
    <t>本年拨款</t>
  </si>
  <si>
    <t>其中：本次下达</t>
  </si>
  <si>
    <t>专项业务类</t>
  </si>
  <si>
    <t>530100200000000000567</t>
  </si>
  <si>
    <t>水质监测经费</t>
  </si>
  <si>
    <t>30227</t>
  </si>
  <si>
    <t>委托业务费</t>
  </si>
  <si>
    <t>530100200000000005392</t>
  </si>
  <si>
    <t>护林防火经费</t>
  </si>
  <si>
    <t>31005</t>
  </si>
  <si>
    <t>基础设施建设</t>
  </si>
  <si>
    <t>530100210000000020509</t>
  </si>
  <si>
    <t>水库防汛经费</t>
  </si>
  <si>
    <t>30214</t>
  </si>
  <si>
    <t>租赁费</t>
  </si>
  <si>
    <t>530100261100004913089</t>
  </si>
  <si>
    <t>水库信息化系统网络安全等级保护测评项目经费</t>
  </si>
  <si>
    <t>事业发展类</t>
  </si>
  <si>
    <t>530100251100003556956</t>
  </si>
  <si>
    <t>办公用房租赁经费</t>
  </si>
  <si>
    <t>530100261100004913231</t>
  </si>
  <si>
    <t>大坝安全设施维修维护项目经费</t>
  </si>
  <si>
    <t>31006</t>
  </si>
  <si>
    <t>大型修缮</t>
  </si>
  <si>
    <t>530100261100004918051</t>
  </si>
  <si>
    <t>清偿政府拖欠企业账款项目经费</t>
  </si>
  <si>
    <t>30905</t>
  </si>
  <si>
    <t>预算05-2表</t>
  </si>
  <si>
    <t>单位名称、项目名称</t>
  </si>
  <si>
    <t>项目年度绩效目标</t>
  </si>
  <si>
    <t>一级指标</t>
  </si>
  <si>
    <t>二级指标</t>
  </si>
  <si>
    <t>三级指标</t>
  </si>
  <si>
    <t>指标性质</t>
  </si>
  <si>
    <t>指标值</t>
  </si>
  <si>
    <t>度量单位</t>
  </si>
  <si>
    <t>指标属性</t>
  </si>
  <si>
    <t>指标内容</t>
  </si>
  <si>
    <t>通过加大护林防火资金投入，加强人员培训，增加物资储备，按照管理办法实行严格的岗位目标奖惩制度，保证按时发放扑火队员、护林员的工资，充分发挥和调动职工的积极性和主动性，力争2026年实现责任片区内无火灾、火情、火险。保证每日组织护林人员对所辖片区巡查火情，全年组织防火演练培训次数不低于5次，强化队伍管理，积极服从森防指调度，参与火场支援。</t>
  </si>
  <si>
    <t>产出指标</t>
  </si>
  <si>
    <t>数量指标</t>
  </si>
  <si>
    <t>每日组织护林员对所辖片区巡查火情次数</t>
  </si>
  <si>
    <t>&gt;=</t>
  </si>
  <si>
    <t>次</t>
  </si>
  <si>
    <t>定量指标</t>
  </si>
  <si>
    <t>对所辖片区火情巡查情况</t>
  </si>
  <si>
    <t>全年组织防火演练培训</t>
  </si>
  <si>
    <t>组织防火演练培训的次数</t>
  </si>
  <si>
    <t>质量指标</t>
  </si>
  <si>
    <t>火情巡查覆盖率</t>
  </si>
  <si>
    <t>95</t>
  </si>
  <si>
    <t>%</t>
  </si>
  <si>
    <t>防火戒严期应达到的防火工作要求</t>
  </si>
  <si>
    <t>时效指标</t>
  </si>
  <si>
    <t>火情火警处置及时率</t>
  </si>
  <si>
    <t>98</t>
  </si>
  <si>
    <t>防火戒严期的护林防火工作</t>
  </si>
  <si>
    <t>效益指标</t>
  </si>
  <si>
    <t>社会效益</t>
  </si>
  <si>
    <t>发生森林火险、火情</t>
  </si>
  <si>
    <t>=</t>
  </si>
  <si>
    <t>0</t>
  </si>
  <si>
    <t>发生火险、火情次数</t>
  </si>
  <si>
    <t>可持续影响</t>
  </si>
  <si>
    <t>库区植被改善率</t>
  </si>
  <si>
    <t>定性指标</t>
  </si>
  <si>
    <t>护林防火工作对库区植被环境的影响</t>
  </si>
  <si>
    <t>满意度指标</t>
  </si>
  <si>
    <t>服务对象满意度</t>
  </si>
  <si>
    <t>周边群众满意度</t>
  </si>
  <si>
    <t>96</t>
  </si>
  <si>
    <t>护林防火工作服务对象的的满意度</t>
  </si>
  <si>
    <t>完成大坝坝顶石栏杆安全隐患整改及水情自动测报系统雨量站改造升级等大坝安全设施维修维护项目，消除大坝坝顶安全隐患，保证水库水情自动化测报系统正常运行，确保2026年水库运行安全。</t>
  </si>
  <si>
    <t>开展大坝坝顶石栏杆安全隐患整改项目</t>
  </si>
  <si>
    <t xml:space="preserve"> 1</t>
  </si>
  <si>
    <t>项</t>
  </si>
  <si>
    <t>2026年开展大坝坝顶石栏杆安全隐患整改项目实施情况</t>
  </si>
  <si>
    <t>开展水情自动测报系统雨量站改造升级项目</t>
  </si>
  <si>
    <t>2026年开展水情自动测报系统雨量站改造升级项目实施情况</t>
  </si>
  <si>
    <t>按照2026年大坝安全设施维修维护项目实施方案，施工质量合格率</t>
  </si>
  <si>
    <t>90</t>
  </si>
  <si>
    <t>按照2026年大坝安全设施维修维护项目实施方案，施工质量情况</t>
  </si>
  <si>
    <t>按照2026年大坝安全设施维修维护项目实施方案，项目建设完成率</t>
  </si>
  <si>
    <t>2026年大坝安全设施维修维护项目实施情况</t>
  </si>
  <si>
    <t>确保人民群众的生命和财产安全</t>
  </si>
  <si>
    <t>2026年大坝安全设施维修维护项目对人民群众生命财产安全的影响</t>
  </si>
  <si>
    <t>生态效益</t>
  </si>
  <si>
    <t>对高原湖泊阳宗海生态环境改善率</t>
  </si>
  <si>
    <t>2026年大坝安全设施维修维护项目对长期保护高原湖泊阳宗海生态环境的影响</t>
  </si>
  <si>
    <t>群众对大坝安全设施维修维护的满意度</t>
  </si>
  <si>
    <t>2026年大坝安全设施维修维护项目让群众的满意度</t>
  </si>
  <si>
    <t>完成柴石滩水库信息化系统网络安全等级保护测评工作，保证柴石滩水库信息化系统网络安全达到相关国家标准（GB/T 22240-2020）规定的二级标准，确保2026年柴石滩水库信息化系统安全运行，保证水库防汛、蓄水及运行安全。</t>
  </si>
  <si>
    <t>新增安防设备</t>
  </si>
  <si>
    <t>2026年开展柴石滩水库信息化系统新增防火墙、日志审计、终端安全管理系统等安防设备实施情况</t>
  </si>
  <si>
    <t>信息化系统机房改造</t>
  </si>
  <si>
    <t>2026年开展信息化系统机房改造实施情况</t>
  </si>
  <si>
    <t>网络安全等级保护测评</t>
  </si>
  <si>
    <t>2026年开展网络安全等级保护测评实施情况</t>
  </si>
  <si>
    <t>按照2026年柴石滩水库信息化系统网络安全等级保护测评项目实施方案，网络安全等保测评完成合格率。</t>
  </si>
  <si>
    <t>按照2026年柴石滩水库信息化系统网络安全等级保护测评项目实施方案，等保测评完成合格情况</t>
  </si>
  <si>
    <t>按照2026年柴石滩水库信息化系统网络安全等级保护测评项目实施方案，网络安全等保测评完成率。</t>
  </si>
  <si>
    <t>2026年柴石滩水库信息化系统网络安全等级保护测评项目实施情况</t>
  </si>
  <si>
    <t>确保下游人民群众的生命和财产安全</t>
  </si>
  <si>
    <t>2026年柴石滩水库信息化系统网络安全等级保护测评项目对下游人民群众生命财产安全的影响</t>
  </si>
  <si>
    <t>2026年柴石滩水库信息化系统网络安全等级保护测评项目对长期保护高原湖泊阳宗海生态环境的影响</t>
  </si>
  <si>
    <t>下游群众对网络安全等级保护测评的满意度</t>
  </si>
  <si>
    <t>2026年柴石滩水库信息化系统网络安全等级保护测评项目让群众的满意度</t>
  </si>
  <si>
    <t>解决2025年办公用房保障问题</t>
  </si>
  <si>
    <t>保障单位办公用房</t>
  </si>
  <si>
    <t>单位办公用房的保障率</t>
  </si>
  <si>
    <t>经济效益</t>
  </si>
  <si>
    <t>保障单位的正常运行</t>
  </si>
  <si>
    <t>让单位职工满意</t>
  </si>
  <si>
    <t>单位职工满意度</t>
  </si>
  <si>
    <t>对库尾、库区中心、坝前3个水质监测点取样，依据《地表水环境质量标准》（GB3838-2002）中的要求，取水温、PH等24项进行监测，选取PH、汞、砷、镉、铅、锌、铜等7个项目进行监测评价，根据现行有关水环境监测评价的规程、规范及技术标准要求编制柴石滩水库水之源质量状况简报、年报，保证监测成果、评价结果、简报、报告的准确性、有效性、合法性。</t>
  </si>
  <si>
    <t>每年对各个监测点取样</t>
  </si>
  <si>
    <t>水质监测的取样点 数量</t>
  </si>
  <si>
    <t>每年对各个监测断面取水温、PH等</t>
  </si>
  <si>
    <t>29</t>
  </si>
  <si>
    <t>水质监测的监测项目数量</t>
  </si>
  <si>
    <t>监测成果、评价结果、简报、报告的准确率</t>
  </si>
  <si>
    <t>水质监测成果的质量</t>
  </si>
  <si>
    <t>水质监测年报提交时间</t>
  </si>
  <si>
    <t>&lt;=</t>
  </si>
  <si>
    <t>2027年2月28日</t>
  </si>
  <si>
    <t>年/月/日</t>
  </si>
  <si>
    <t>提供年报的时间</t>
  </si>
  <si>
    <t>库区生态环境改善率</t>
  </si>
  <si>
    <t>水质监测工作能产生的生态效益</t>
  </si>
  <si>
    <t>库区水质改善率</t>
  </si>
  <si>
    <t>水质监测工作能产生的可持续影响</t>
  </si>
  <si>
    <t>水质监测成果使用对象的满意度</t>
  </si>
  <si>
    <t>做水质监测工作应达到的满意度</t>
  </si>
  <si>
    <t>力争2026年完成化解债务工作。</t>
  </si>
  <si>
    <t>完成清欠账款</t>
  </si>
  <si>
    <t>笔</t>
  </si>
  <si>
    <t>完成清欠账款笔数</t>
  </si>
  <si>
    <t>完成清欠账款2笔</t>
  </si>
  <si>
    <t>2026年12月31日</t>
  </si>
  <si>
    <t>年-月-日</t>
  </si>
  <si>
    <t>完成清欠账款时间</t>
  </si>
  <si>
    <t>保障社会和谐稳定</t>
  </si>
  <si>
    <t>完成拖欠清偿，拖欠企业不信访，维护社会稳定</t>
  </si>
  <si>
    <t>让被拖欠账款企业对清偿工作满意</t>
  </si>
  <si>
    <t>被拖欠企业对清偿工作的满意度</t>
  </si>
  <si>
    <t>完成省市下达的防汛蓄水工作任务，认真落实分解工作目标，成立防汛工作领导小组，成立了防汛蓄水指挥部（下设办公室），明确各部门工作职责和任务，划分重点区域和责任领导，同时组建防汛抢险应急队伍、人员培训、应急演练、积极主动的进行宣传发动，确保圆满完成2026年的防汛工作。</t>
  </si>
  <si>
    <t>成立防汛工作领导小组、指挥部</t>
  </si>
  <si>
    <t>个</t>
  </si>
  <si>
    <t>2026年成立防汛工作领导小组、指挥部个数</t>
  </si>
  <si>
    <t>每年对水库闸门及大坝开展维修维护检查</t>
  </si>
  <si>
    <t>2026年大坝开展维修检查情况</t>
  </si>
  <si>
    <t>每年对防汛抢险应急队伍进行培训</t>
  </si>
  <si>
    <t>2026年对防汛抢险应急队伍培训情况</t>
  </si>
  <si>
    <t>每年组织防汛应急演练</t>
  </si>
  <si>
    <t>按照防汛工作实施方案，人员物资配置、配备到位率</t>
  </si>
  <si>
    <t>按照2026年防汛工作实施方案、防汛人员物资配置情况</t>
  </si>
  <si>
    <t>汛期前组建防汛抢险应急队伍、人员培训、应急演练、宣传发动完成率</t>
  </si>
  <si>
    <t>2026年汛期前组建防汛抢险应急队伍、人员培训、应急演练、宣传发动情况</t>
  </si>
  <si>
    <t>汛期期间做好防汛工作实施完成率</t>
  </si>
  <si>
    <t>2026年汛期期间防汛工作实施情况</t>
  </si>
  <si>
    <t>2026年 防汛工作对下游人民群众生命财产安全的影响</t>
  </si>
  <si>
    <t>2026年 防汛工作对长期保护高原湖泊阳宗海生态环境的影响</t>
  </si>
  <si>
    <t>下游群众防洪满意度</t>
  </si>
  <si>
    <t>2026年防汛工作让下游群众的满意程度</t>
  </si>
  <si>
    <t>预算06表</t>
  </si>
  <si>
    <t>政府性基金预算支出预算表</t>
  </si>
  <si>
    <t>单位名称：昆明市发展和改革委员会</t>
  </si>
  <si>
    <t>政府性基金预算支出</t>
  </si>
  <si>
    <t>昆明柴石滩地区水资源管理局2026年无政府性基金预算支出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</si>
  <si>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</si>
  <si>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</si>
  <si>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</si>
  <si>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</si>
  <si>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</si>
  <si>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</si>
  <si>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</si>
  <si>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</si>
  <si>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</si>
  <si>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</si>
  <si>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</si>
  <si>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</si>
  <si>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</si>
  <si>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辆</t>
  </si>
  <si>
    <t>车辆维修和保养费</t>
  </si>
  <si>
    <t>车辆维修和保养服务</t>
  </si>
  <si>
    <t>机动车保险费</t>
  </si>
  <si>
    <t>机动车保险服务</t>
  </si>
  <si>
    <t>复印纸采购</t>
  </si>
  <si>
    <t>复印纸</t>
  </si>
  <si>
    <t>批</t>
  </si>
  <si>
    <t>预算08表</t>
  </si>
  <si>
    <t>政府购买服务项目</t>
  </si>
  <si>
    <t>政府购买服务目录</t>
  </si>
  <si>
    <t>昆明柴石滩地区水资源管理局2026年无政府购买服务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</si>
  <si>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</si>
  <si>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</si>
  <si>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</si>
  <si>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</si>
  <si>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</si>
  <si>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</si>
  <si>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</si>
  <si>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</si>
  <si>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</si>
  <si>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</si>
  <si>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</si>
  <si>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</si>
  <si>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</si>
  <si>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</si>
  <si>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</si>
  <si>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</si>
  <si>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</si>
  <si>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</si>
  <si>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</si>
  <si>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</si>
  <si>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</si>
  <si>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</si>
  <si>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</si>
  <si>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</si>
  <si>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昆明柴石滩地区水资源管理局2026年无市对下转移支付</t>
  </si>
  <si>
    <t>预算09-2表</t>
  </si>
  <si>
    <t>昆明柴石滩地区水资源管理局2026年无市对下转移支付绩效</t>
  </si>
  <si>
    <t xml:space="preserve">预算10表
</t>
  </si>
  <si>
    <t>资产类别</t>
  </si>
  <si>
    <t>资产分类代码.名称</t>
  </si>
  <si>
    <t>资产名称</t>
  </si>
  <si>
    <t>计量单位</t>
  </si>
  <si>
    <t>财政部门批复数（元）</t>
  </si>
  <si>
    <t>单价</t>
  </si>
  <si>
    <t>金额</t>
  </si>
  <si>
    <t>房屋和构筑物</t>
  </si>
  <si>
    <t>A01020100 池、罐</t>
  </si>
  <si>
    <t>防火蓄水池</t>
  </si>
  <si>
    <t>注：涉及土地使用权、房屋、公务用车购置，按照现行相关管理制度规定报批，以职能部门审批意见为准。</t>
  </si>
  <si>
    <t>预算11表</t>
  </si>
  <si>
    <t>上级补助</t>
  </si>
  <si>
    <t>昆明柴石滩地区水资源管理局2026年无上级转移支付补助项目支出</t>
  </si>
  <si>
    <t>预算12表</t>
  </si>
  <si>
    <t>项目级次</t>
  </si>
  <si>
    <t>311 专项业务类</t>
  </si>
  <si>
    <t>本级</t>
  </si>
  <si>
    <t>313 事业发展类</t>
  </si>
  <si>
    <t/>
  </si>
</sst>
</file>

<file path=xl/styles.xml><?xml version="1.0" encoding="utf-8"?>
<styleSheet xmlns="http://schemas.openxmlformats.org/spreadsheetml/2006/main">
  <numFmts count="9">
    <numFmt numFmtId="176" formatCode="#,##0.00;\-#,##0.00;;@"/>
    <numFmt numFmtId="177" formatCode="yyyy/mm/dd\ hh:mm:ss"/>
    <numFmt numFmtId="178" formatCode="yyyy/mm/dd"/>
    <numFmt numFmtId="41" formatCode="_ * #,##0_ ;_ * \-#,##0_ ;_ * &quot;-&quot;_ ;_ @_ "/>
    <numFmt numFmtId="42" formatCode="_ &quot;￥&quot;* #,##0_ ;_ &quot;￥&quot;* \-#,##0_ ;_ &quot;￥&quot;* &quot;-&quot;_ ;_ @_ "/>
    <numFmt numFmtId="179" formatCode="#,##0;\-#,##0;;@"/>
    <numFmt numFmtId="43" formatCode="_ * #,##0.00_ ;_ * \-#,##0.00_ ;_ * &quot;-&quot;??_ ;_ @_ "/>
    <numFmt numFmtId="180" formatCode="hh:mm:ss"/>
    <numFmt numFmtId="44" formatCode="_ &quot;￥&quot;* #,##0.00_ ;_ &quot;￥&quot;* \-#,##0.00_ ;_ &quot;￥&quot;* &quot;-&quot;??_ ;_ @_ "/>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1"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5" fillId="0" borderId="7">
      <alignment horizontal="right" vertical="center"/>
    </xf>
    <xf numFmtId="0" fontId="16"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5" fillId="0" borderId="7">
      <alignment horizontal="right" vertical="center"/>
    </xf>
    <xf numFmtId="0" fontId="19" fillId="0" borderId="0" applyNumberFormat="0" applyFill="0" applyBorder="0" applyAlignment="0" applyProtection="0">
      <alignment vertical="center"/>
    </xf>
    <xf numFmtId="0" fontId="0" fillId="15" borderId="17" applyNumberFormat="0" applyFont="0" applyAlignment="0" applyProtection="0">
      <alignment vertical="center"/>
    </xf>
    <xf numFmtId="0" fontId="24" fillId="2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15" applyNumberFormat="0" applyFill="0" applyAlignment="0" applyProtection="0">
      <alignment vertical="center"/>
    </xf>
    <xf numFmtId="0" fontId="22" fillId="0" borderId="15" applyNumberFormat="0" applyFill="0" applyAlignment="0" applyProtection="0">
      <alignment vertical="center"/>
    </xf>
    <xf numFmtId="0" fontId="24" fillId="28" borderId="0" applyNumberFormat="0" applyBorder="0" applyAlignment="0" applyProtection="0">
      <alignment vertical="center"/>
    </xf>
    <xf numFmtId="0" fontId="18" fillId="0" borderId="19" applyNumberFormat="0" applyFill="0" applyAlignment="0" applyProtection="0">
      <alignment vertical="center"/>
    </xf>
    <xf numFmtId="0" fontId="24" fillId="21" borderId="0" applyNumberFormat="0" applyBorder="0" applyAlignment="0" applyProtection="0">
      <alignment vertical="center"/>
    </xf>
    <xf numFmtId="0" fontId="25" fillId="14" borderId="16" applyNumberFormat="0" applyAlignment="0" applyProtection="0">
      <alignment vertical="center"/>
    </xf>
    <xf numFmtId="0" fontId="32" fillId="14" borderId="20" applyNumberFormat="0" applyAlignment="0" applyProtection="0">
      <alignment vertical="center"/>
    </xf>
    <xf numFmtId="0" fontId="21" fillId="9" borderId="14" applyNumberFormat="0" applyAlignment="0" applyProtection="0">
      <alignment vertical="center"/>
    </xf>
    <xf numFmtId="0" fontId="16" fillId="33" borderId="0" applyNumberFormat="0" applyBorder="0" applyAlignment="0" applyProtection="0">
      <alignment vertical="center"/>
    </xf>
    <xf numFmtId="0" fontId="24" fillId="18" borderId="0" applyNumberFormat="0" applyBorder="0" applyAlignment="0" applyProtection="0">
      <alignment vertical="center"/>
    </xf>
    <xf numFmtId="0" fontId="33" fillId="0" borderId="21" applyNumberFormat="0" applyFill="0" applyAlignment="0" applyProtection="0">
      <alignment vertical="center"/>
    </xf>
    <xf numFmtId="0" fontId="27" fillId="0" borderId="18"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10" fontId="15" fillId="0" borderId="7">
      <alignment horizontal="right" vertical="center"/>
    </xf>
    <xf numFmtId="0" fontId="16" fillId="25" borderId="0" applyNumberFormat="0" applyBorder="0" applyAlignment="0" applyProtection="0">
      <alignment vertical="center"/>
    </xf>
    <xf numFmtId="0" fontId="24" fillId="13"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1" borderId="0" applyNumberFormat="0" applyBorder="0" applyAlignment="0" applyProtection="0">
      <alignment vertical="center"/>
    </xf>
    <xf numFmtId="0" fontId="16" fillId="7"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6" fillId="3" borderId="0" applyNumberFormat="0" applyBorder="0" applyAlignment="0" applyProtection="0">
      <alignment vertical="center"/>
    </xf>
    <xf numFmtId="0" fontId="24" fillId="19" borderId="0" applyNumberFormat="0" applyBorder="0" applyAlignment="0" applyProtection="0">
      <alignment vertical="center"/>
    </xf>
    <xf numFmtId="176" fontId="15" fillId="0" borderId="7">
      <alignment horizontal="right" vertical="center"/>
    </xf>
    <xf numFmtId="49" fontId="15" fillId="0" borderId="7">
      <alignment horizontal="left" vertical="center" wrapText="1"/>
    </xf>
    <xf numFmtId="176" fontId="15" fillId="0" borderId="7">
      <alignment horizontal="right" vertical="center"/>
    </xf>
    <xf numFmtId="180" fontId="15" fillId="0" borderId="7">
      <alignment horizontal="right" vertical="center"/>
    </xf>
    <xf numFmtId="179" fontId="15" fillId="0" borderId="7">
      <alignment horizontal="right" vertical="center"/>
    </xf>
  </cellStyleXfs>
  <cellXfs count="22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Fill="1" applyBorder="1"/>
    <xf numFmtId="0" fontId="1" fillId="0" borderId="0" xfId="0" applyFont="1" applyFill="1" applyBorder="1" applyAlignment="1" applyProtection="1">
      <alignment vertical="top"/>
      <protection locked="0"/>
    </xf>
    <xf numFmtId="49" fontId="1" fillId="0" borderId="0" xfId="0" applyNumberFormat="1"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Protection="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176"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inden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3" fillId="0" borderId="0" xfId="0" applyFont="1" applyFill="1" applyBorder="1" applyAlignment="1">
      <alignment horizontal="center" vertical="center"/>
    </xf>
    <xf numFmtId="0" fontId="4" fillId="0" borderId="0" xfId="0" applyFont="1" applyFill="1" applyBorder="1"/>
    <xf numFmtId="0" fontId="4" fillId="0" borderId="3"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176" fontId="5" fillId="0" borderId="7" xfId="0" applyNumberFormat="1" applyFont="1" applyFill="1" applyBorder="1" applyAlignment="1">
      <alignment horizontal="right" vertical="center"/>
    </xf>
    <xf numFmtId="49" fontId="5" fillId="0" borderId="7" xfId="53" applyNumberFormat="1" applyFont="1" applyFill="1" applyBorder="1">
      <alignment horizontal="left" vertical="center" wrapText="1"/>
    </xf>
    <xf numFmtId="0" fontId="2" fillId="0" borderId="0" xfId="0"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"单位名称："&amp;"昆明柴石滩地区水资源管理局"</f>
        <v>单位名称：昆明柴石滩地区水资源管理局</v>
      </c>
      <c r="B3" s="189"/>
      <c r="D3" s="141"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82">
        <v>20973051.36</v>
      </c>
      <c r="C6" s="192" t="s">
        <v>8</v>
      </c>
      <c r="D6" s="82"/>
    </row>
    <row r="7" ht="17.25" customHeight="1" spans="1:4">
      <c r="A7" s="192" t="s">
        <v>9</v>
      </c>
      <c r="B7" s="82"/>
      <c r="C7" s="192" t="s">
        <v>10</v>
      </c>
      <c r="D7" s="82"/>
    </row>
    <row r="8" ht="17.25" customHeight="1" spans="1:4">
      <c r="A8" s="192" t="s">
        <v>11</v>
      </c>
      <c r="B8" s="82"/>
      <c r="C8" s="223" t="s">
        <v>12</v>
      </c>
      <c r="D8" s="82"/>
    </row>
    <row r="9" ht="17.25" customHeight="1" spans="1:4">
      <c r="A9" s="192" t="s">
        <v>13</v>
      </c>
      <c r="B9" s="82"/>
      <c r="C9" s="223" t="s">
        <v>14</v>
      </c>
      <c r="D9" s="82"/>
    </row>
    <row r="10" ht="17.25" customHeight="1" spans="1:4">
      <c r="A10" s="192" t="s">
        <v>15</v>
      </c>
      <c r="B10" s="82"/>
      <c r="C10" s="223" t="s">
        <v>16</v>
      </c>
      <c r="D10" s="82"/>
    </row>
    <row r="11" ht="17.25" customHeight="1" spans="1:4">
      <c r="A11" s="192" t="s">
        <v>17</v>
      </c>
      <c r="B11" s="82"/>
      <c r="C11" s="223" t="s">
        <v>18</v>
      </c>
      <c r="D11" s="82"/>
    </row>
    <row r="12" ht="17.25" customHeight="1" spans="1:4">
      <c r="A12" s="192" t="s">
        <v>19</v>
      </c>
      <c r="B12" s="82"/>
      <c r="C12" s="31" t="s">
        <v>20</v>
      </c>
      <c r="D12" s="82"/>
    </row>
    <row r="13" ht="17.25" customHeight="1" spans="1:4">
      <c r="A13" s="192" t="s">
        <v>21</v>
      </c>
      <c r="B13" s="82"/>
      <c r="C13" s="31" t="s">
        <v>22</v>
      </c>
      <c r="D13" s="82">
        <v>2032400</v>
      </c>
    </row>
    <row r="14" ht="17.25" customHeight="1" spans="1:4">
      <c r="A14" s="192" t="s">
        <v>23</v>
      </c>
      <c r="B14" s="82"/>
      <c r="C14" s="31" t="s">
        <v>24</v>
      </c>
      <c r="D14" s="82">
        <v>782886</v>
      </c>
    </row>
    <row r="15" ht="17.25" customHeight="1" spans="1:4">
      <c r="A15" s="192" t="s">
        <v>25</v>
      </c>
      <c r="B15" s="82"/>
      <c r="C15" s="31" t="s">
        <v>26</v>
      </c>
      <c r="D15" s="82"/>
    </row>
    <row r="16" ht="17.25" customHeight="1" spans="1:4">
      <c r="A16" s="64"/>
      <c r="B16" s="82"/>
      <c r="C16" s="31" t="s">
        <v>27</v>
      </c>
      <c r="D16" s="82"/>
    </row>
    <row r="17" ht="17.25" customHeight="1" spans="1:4">
      <c r="A17" s="193"/>
      <c r="B17" s="82"/>
      <c r="C17" s="31" t="s">
        <v>28</v>
      </c>
      <c r="D17" s="82">
        <v>17538853.36</v>
      </c>
    </row>
    <row r="18" ht="17.25" customHeight="1" spans="1:4">
      <c r="A18" s="193"/>
      <c r="B18" s="82"/>
      <c r="C18" s="31" t="s">
        <v>29</v>
      </c>
      <c r="D18" s="82"/>
    </row>
    <row r="19" ht="17.25" customHeight="1" spans="1:4">
      <c r="A19" s="193"/>
      <c r="B19" s="82"/>
      <c r="C19" s="31" t="s">
        <v>30</v>
      </c>
      <c r="D19" s="82"/>
    </row>
    <row r="20" ht="17.25" customHeight="1" spans="1:4">
      <c r="A20" s="193"/>
      <c r="B20" s="82"/>
      <c r="C20" s="31" t="s">
        <v>31</v>
      </c>
      <c r="D20" s="82"/>
    </row>
    <row r="21" ht="17.25" customHeight="1" spans="1:4">
      <c r="A21" s="193"/>
      <c r="B21" s="82"/>
      <c r="C21" s="31" t="s">
        <v>32</v>
      </c>
      <c r="D21" s="82"/>
    </row>
    <row r="22" ht="17.25" customHeight="1" spans="1:4">
      <c r="A22" s="193"/>
      <c r="B22" s="82"/>
      <c r="C22" s="31" t="s">
        <v>33</v>
      </c>
      <c r="D22" s="82"/>
    </row>
    <row r="23" ht="17.25" customHeight="1" spans="1:4">
      <c r="A23" s="193"/>
      <c r="B23" s="82"/>
      <c r="C23" s="31" t="s">
        <v>34</v>
      </c>
      <c r="D23" s="82"/>
    </row>
    <row r="24" ht="17.25" customHeight="1" spans="1:4">
      <c r="A24" s="193"/>
      <c r="B24" s="82"/>
      <c r="C24" s="31" t="s">
        <v>35</v>
      </c>
      <c r="D24" s="82">
        <v>618912</v>
      </c>
    </row>
    <row r="25" ht="17.25" customHeight="1" spans="1:4">
      <c r="A25" s="193"/>
      <c r="B25" s="82"/>
      <c r="C25" s="31" t="s">
        <v>36</v>
      </c>
      <c r="D25" s="82"/>
    </row>
    <row r="26" ht="17.25" customHeight="1" spans="1:4">
      <c r="A26" s="193"/>
      <c r="B26" s="82"/>
      <c r="C26" s="64" t="s">
        <v>37</v>
      </c>
      <c r="D26" s="82"/>
    </row>
    <row r="27" ht="17.25" customHeight="1" spans="1:4">
      <c r="A27" s="193"/>
      <c r="B27" s="82"/>
      <c r="C27" s="31" t="s">
        <v>38</v>
      </c>
      <c r="D27" s="82"/>
    </row>
    <row r="28" ht="16.5" customHeight="1" spans="1:4">
      <c r="A28" s="193"/>
      <c r="B28" s="82"/>
      <c r="C28" s="31" t="s">
        <v>39</v>
      </c>
      <c r="D28" s="82"/>
    </row>
    <row r="29" ht="16.5" customHeight="1" spans="1:4">
      <c r="A29" s="193"/>
      <c r="B29" s="82"/>
      <c r="C29" s="64" t="s">
        <v>40</v>
      </c>
      <c r="D29" s="82"/>
    </row>
    <row r="30" ht="17.25" customHeight="1" spans="1:4">
      <c r="A30" s="193"/>
      <c r="B30" s="82"/>
      <c r="C30" s="64" t="s">
        <v>41</v>
      </c>
      <c r="D30" s="82"/>
    </row>
    <row r="31" ht="17.25" customHeight="1" spans="1:4">
      <c r="A31" s="193"/>
      <c r="B31" s="82"/>
      <c r="C31" s="31" t="s">
        <v>42</v>
      </c>
      <c r="D31" s="82"/>
    </row>
    <row r="32" ht="16.5" customHeight="1" spans="1:4">
      <c r="A32" s="193" t="s">
        <v>43</v>
      </c>
      <c r="B32" s="82">
        <v>20973051.36</v>
      </c>
      <c r="C32" s="193" t="s">
        <v>44</v>
      </c>
      <c r="D32" s="82">
        <v>20973051.36</v>
      </c>
    </row>
    <row r="33" ht="16.5" customHeight="1" spans="1:4">
      <c r="A33" s="64" t="s">
        <v>45</v>
      </c>
      <c r="B33" s="82"/>
      <c r="C33" s="64" t="s">
        <v>46</v>
      </c>
      <c r="D33" s="82"/>
    </row>
    <row r="34" ht="16.5" customHeight="1" spans="1:4">
      <c r="A34" s="31" t="s">
        <v>47</v>
      </c>
      <c r="B34" s="82"/>
      <c r="C34" s="31" t="s">
        <v>47</v>
      </c>
      <c r="D34" s="82"/>
    </row>
    <row r="35" ht="16.5" customHeight="1" spans="1:4">
      <c r="A35" s="31" t="s">
        <v>48</v>
      </c>
      <c r="B35" s="82"/>
      <c r="C35" s="31" t="s">
        <v>48</v>
      </c>
      <c r="D35" s="82"/>
    </row>
    <row r="36" ht="16.5" customHeight="1" spans="1:4">
      <c r="A36" s="194" t="s">
        <v>49</v>
      </c>
      <c r="B36" s="82">
        <v>20973051.36</v>
      </c>
      <c r="C36" s="194" t="s">
        <v>50</v>
      </c>
      <c r="D36" s="82">
        <v>20973051.36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433</v>
      </c>
    </row>
    <row r="2" ht="42" customHeight="1" spans="1:6">
      <c r="A2" s="123" t="str">
        <f>"2026"&amp;"年部门政府性基金预算支出预算表"</f>
        <v>2026年部门政府性基金预算支出预算表</v>
      </c>
      <c r="B2" s="123" t="s">
        <v>434</v>
      </c>
      <c r="C2" s="124"/>
      <c r="D2" s="125"/>
      <c r="E2" s="125"/>
      <c r="F2" s="125"/>
    </row>
    <row r="3" ht="13.5" customHeight="1" spans="1:6">
      <c r="A3" s="4" t="str">
        <f>"单位名称："&amp;"昆明柴石滩地区水资源管理局"</f>
        <v>单位名称：昆明柴石滩地区水资源管理局</v>
      </c>
      <c r="B3" s="4" t="s">
        <v>435</v>
      </c>
      <c r="C3" s="120"/>
      <c r="D3" s="122"/>
      <c r="E3" s="122"/>
      <c r="F3" s="119" t="s">
        <v>1</v>
      </c>
    </row>
    <row r="4" ht="19.5" customHeight="1" spans="1:6">
      <c r="A4" s="126" t="s">
        <v>183</v>
      </c>
      <c r="B4" s="127" t="s">
        <v>71</v>
      </c>
      <c r="C4" s="126" t="s">
        <v>72</v>
      </c>
      <c r="D4" s="10" t="s">
        <v>436</v>
      </c>
      <c r="E4" s="11"/>
      <c r="F4" s="12"/>
    </row>
    <row r="5" ht="18.75" customHeight="1" spans="1:6">
      <c r="A5" s="128"/>
      <c r="B5" s="129"/>
      <c r="C5" s="128"/>
      <c r="D5" s="15" t="s">
        <v>54</v>
      </c>
      <c r="E5" s="10" t="s">
        <v>74</v>
      </c>
      <c r="F5" s="15" t="s">
        <v>75</v>
      </c>
    </row>
    <row r="6" ht="18.75" customHeight="1" spans="1:6">
      <c r="A6" s="71">
        <v>1</v>
      </c>
      <c r="B6" s="130" t="s">
        <v>82</v>
      </c>
      <c r="C6" s="71">
        <v>3</v>
      </c>
      <c r="D6" s="131">
        <v>4</v>
      </c>
      <c r="E6" s="131">
        <v>5</v>
      </c>
      <c r="F6" s="131">
        <v>6</v>
      </c>
    </row>
    <row r="7" ht="21" customHeight="1" spans="1:6">
      <c r="A7" s="20"/>
      <c r="B7" s="20"/>
      <c r="C7" s="20"/>
      <c r="D7" s="82"/>
      <c r="E7" s="82"/>
      <c r="F7" s="82"/>
    </row>
    <row r="8" ht="21" customHeight="1" spans="1:6">
      <c r="A8" s="20"/>
      <c r="B8" s="20"/>
      <c r="C8" s="20"/>
      <c r="D8" s="82"/>
      <c r="E8" s="82"/>
      <c r="F8" s="82"/>
    </row>
    <row r="9" ht="18.75" customHeight="1" spans="1:6">
      <c r="A9" s="132" t="s">
        <v>174</v>
      </c>
      <c r="B9" s="132" t="s">
        <v>174</v>
      </c>
      <c r="C9" s="133" t="s">
        <v>174</v>
      </c>
      <c r="D9" s="82"/>
      <c r="E9" s="82"/>
      <c r="F9" s="82"/>
    </row>
    <row r="11" customHeight="1" spans="1:1">
      <c r="A11" t="s">
        <v>437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G17" sqref="G17"/>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438</v>
      </c>
    </row>
    <row r="2" ht="41.25" customHeight="1" spans="1:17">
      <c r="A2" s="75"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09" t="str">
        <f>"单位名称："&amp;"昆明柴石滩地区水资源管理局"</f>
        <v>单位名称：昆明柴石滩地区水资源管理局</v>
      </c>
      <c r="B3" s="6"/>
      <c r="C3" s="6"/>
      <c r="D3" s="6"/>
      <c r="E3" s="6"/>
      <c r="F3" s="6"/>
      <c r="G3" s="6"/>
      <c r="H3" s="6"/>
      <c r="I3" s="6"/>
      <c r="J3" s="6"/>
      <c r="P3" s="7"/>
      <c r="Q3" s="119" t="s">
        <v>1</v>
      </c>
    </row>
    <row r="4" ht="15.75" customHeight="1" spans="1:17">
      <c r="A4" s="9" t="s">
        <v>439</v>
      </c>
      <c r="B4" s="110" t="s">
        <v>440</v>
      </c>
      <c r="C4" s="110" t="s">
        <v>441</v>
      </c>
      <c r="D4" s="110" t="s">
        <v>442</v>
      </c>
      <c r="E4" s="110" t="s">
        <v>443</v>
      </c>
      <c r="F4" s="110" t="s">
        <v>444</v>
      </c>
      <c r="G4" s="92" t="s">
        <v>190</v>
      </c>
      <c r="H4" s="92"/>
      <c r="I4" s="92"/>
      <c r="J4" s="92"/>
      <c r="K4" s="93"/>
      <c r="L4" s="92"/>
      <c r="M4" s="92"/>
      <c r="N4" s="83"/>
      <c r="O4" s="92"/>
      <c r="P4" s="93"/>
      <c r="Q4" s="84"/>
    </row>
    <row r="5" ht="17.25" customHeight="1" spans="1:17">
      <c r="A5" s="14"/>
      <c r="B5" s="95"/>
      <c r="C5" s="95"/>
      <c r="D5" s="95"/>
      <c r="E5" s="95"/>
      <c r="F5" s="95"/>
      <c r="G5" s="95" t="s">
        <v>54</v>
      </c>
      <c r="H5" s="95" t="s">
        <v>57</v>
      </c>
      <c r="I5" s="95" t="s">
        <v>445</v>
      </c>
      <c r="J5" s="95" t="s">
        <v>446</v>
      </c>
      <c r="K5" s="96" t="s">
        <v>447</v>
      </c>
      <c r="L5" s="106" t="s">
        <v>448</v>
      </c>
      <c r="M5" s="106"/>
      <c r="N5" s="107"/>
      <c r="O5" s="106"/>
      <c r="P5" s="108"/>
      <c r="Q5" s="97"/>
    </row>
    <row r="6" ht="54" customHeight="1" spans="1:17">
      <c r="A6" s="17"/>
      <c r="B6" s="98"/>
      <c r="C6" s="98"/>
      <c r="D6" s="98"/>
      <c r="E6" s="98"/>
      <c r="F6" s="98"/>
      <c r="G6" s="98"/>
      <c r="H6" s="98" t="s">
        <v>56</v>
      </c>
      <c r="I6" s="98"/>
      <c r="J6" s="98"/>
      <c r="K6" s="99"/>
      <c r="L6" s="98" t="s">
        <v>56</v>
      </c>
      <c r="M6" s="98" t="s">
        <v>63</v>
      </c>
      <c r="N6" s="97" t="s">
        <v>64</v>
      </c>
      <c r="O6" s="98" t="s">
        <v>65</v>
      </c>
      <c r="P6" s="99" t="s">
        <v>66</v>
      </c>
      <c r="Q6" s="97" t="s">
        <v>67</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0" t="s">
        <v>200</v>
      </c>
      <c r="B8" s="113"/>
      <c r="C8" s="113"/>
      <c r="D8" s="113"/>
      <c r="E8" s="114"/>
      <c r="F8" s="82">
        <v>20200</v>
      </c>
      <c r="G8" s="82">
        <v>61000</v>
      </c>
      <c r="H8" s="82">
        <v>61000</v>
      </c>
      <c r="I8" s="82"/>
      <c r="J8" s="82"/>
      <c r="K8" s="82"/>
      <c r="L8" s="82"/>
      <c r="M8" s="82"/>
      <c r="N8" s="82"/>
      <c r="O8" s="82"/>
      <c r="P8" s="82"/>
      <c r="Q8" s="82"/>
    </row>
    <row r="9" ht="21" customHeight="1" spans="1:17">
      <c r="A9" s="115" t="s">
        <v>69</v>
      </c>
      <c r="B9" s="113"/>
      <c r="C9" s="113"/>
      <c r="D9" s="113"/>
      <c r="E9" s="114"/>
      <c r="F9" s="82">
        <v>20200</v>
      </c>
      <c r="G9" s="82">
        <v>61000</v>
      </c>
      <c r="H9" s="82">
        <v>61000</v>
      </c>
      <c r="I9" s="82"/>
      <c r="J9" s="82"/>
      <c r="K9" s="82"/>
      <c r="L9" s="82"/>
      <c r="M9" s="82"/>
      <c r="N9" s="82"/>
      <c r="O9" s="82"/>
      <c r="P9" s="82"/>
      <c r="Q9" s="82"/>
    </row>
    <row r="10" ht="21" customHeight="1" spans="1:17">
      <c r="A10" s="116" t="s">
        <v>232</v>
      </c>
      <c r="B10" s="113" t="s">
        <v>449</v>
      </c>
      <c r="C10" s="113" t="s">
        <v>450</v>
      </c>
      <c r="D10" s="113" t="s">
        <v>451</v>
      </c>
      <c r="E10" s="114">
        <v>3</v>
      </c>
      <c r="F10" s="82"/>
      <c r="G10" s="82">
        <v>30000</v>
      </c>
      <c r="H10" s="82">
        <v>30000</v>
      </c>
      <c r="I10" s="82"/>
      <c r="J10" s="82"/>
      <c r="K10" s="82"/>
      <c r="L10" s="82"/>
      <c r="M10" s="82"/>
      <c r="N10" s="82"/>
      <c r="O10" s="82"/>
      <c r="P10" s="82"/>
      <c r="Q10" s="82"/>
    </row>
    <row r="11" ht="21" customHeight="1" spans="1:17">
      <c r="A11" s="116" t="s">
        <v>232</v>
      </c>
      <c r="B11" s="113" t="s">
        <v>452</v>
      </c>
      <c r="C11" s="113" t="s">
        <v>453</v>
      </c>
      <c r="D11" s="113" t="s">
        <v>451</v>
      </c>
      <c r="E11" s="114">
        <v>3</v>
      </c>
      <c r="F11" s="82">
        <v>10200</v>
      </c>
      <c r="G11" s="82">
        <v>10200</v>
      </c>
      <c r="H11" s="82">
        <v>10200</v>
      </c>
      <c r="I11" s="82"/>
      <c r="J11" s="82"/>
      <c r="K11" s="82"/>
      <c r="L11" s="82"/>
      <c r="M11" s="82"/>
      <c r="N11" s="82"/>
      <c r="O11" s="82"/>
      <c r="P11" s="82"/>
      <c r="Q11" s="82"/>
    </row>
    <row r="12" ht="21" customHeight="1" spans="1:17">
      <c r="A12" s="116" t="s">
        <v>232</v>
      </c>
      <c r="B12" s="113" t="s">
        <v>454</v>
      </c>
      <c r="C12" s="113" t="s">
        <v>455</v>
      </c>
      <c r="D12" s="113" t="s">
        <v>451</v>
      </c>
      <c r="E12" s="114">
        <v>3</v>
      </c>
      <c r="F12" s="82"/>
      <c r="G12" s="82">
        <v>10800</v>
      </c>
      <c r="H12" s="82">
        <v>10800</v>
      </c>
      <c r="I12" s="82"/>
      <c r="J12" s="82"/>
      <c r="K12" s="82"/>
      <c r="L12" s="82"/>
      <c r="M12" s="82"/>
      <c r="N12" s="82"/>
      <c r="O12" s="82"/>
      <c r="P12" s="82"/>
      <c r="Q12" s="82"/>
    </row>
    <row r="13" ht="21" customHeight="1" spans="1:17">
      <c r="A13" s="116" t="s">
        <v>239</v>
      </c>
      <c r="B13" s="113" t="s">
        <v>456</v>
      </c>
      <c r="C13" s="113" t="s">
        <v>457</v>
      </c>
      <c r="D13" s="113" t="s">
        <v>458</v>
      </c>
      <c r="E13" s="114">
        <v>1</v>
      </c>
      <c r="F13" s="82">
        <v>10000</v>
      </c>
      <c r="G13" s="82">
        <v>10000</v>
      </c>
      <c r="H13" s="82">
        <v>10000</v>
      </c>
      <c r="I13" s="82"/>
      <c r="J13" s="82"/>
      <c r="K13" s="82"/>
      <c r="L13" s="82"/>
      <c r="M13" s="82"/>
      <c r="N13" s="82"/>
      <c r="O13" s="82"/>
      <c r="P13" s="82"/>
      <c r="Q13" s="82"/>
    </row>
    <row r="14" ht="21" customHeight="1" spans="1:17">
      <c r="A14" s="102" t="s">
        <v>174</v>
      </c>
      <c r="B14" s="117"/>
      <c r="C14" s="117"/>
      <c r="D14" s="117"/>
      <c r="E14" s="118"/>
      <c r="F14" s="82">
        <v>20200</v>
      </c>
      <c r="G14" s="82">
        <v>61000</v>
      </c>
      <c r="H14" s="82">
        <v>61000</v>
      </c>
      <c r="I14" s="82"/>
      <c r="J14" s="82"/>
      <c r="K14" s="82"/>
      <c r="L14" s="82"/>
      <c r="M14" s="82"/>
      <c r="N14" s="82"/>
      <c r="O14" s="82"/>
      <c r="P14" s="82"/>
      <c r="Q14" s="8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3" sqref="A1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104"/>
      <c r="N1" s="104" t="s">
        <v>459</v>
      </c>
    </row>
    <row r="2" ht="41.25" customHeight="1" spans="1:14">
      <c r="A2" s="75" t="str">
        <f>"2026"&amp;"年部门政府购买服务预算表"</f>
        <v>2026年部门政府购买服务预算表</v>
      </c>
      <c r="B2" s="69"/>
      <c r="C2" s="69"/>
      <c r="D2" s="88"/>
      <c r="E2" s="88"/>
      <c r="F2" s="88"/>
      <c r="G2" s="88"/>
      <c r="H2" s="89"/>
      <c r="I2" s="88"/>
      <c r="J2" s="88"/>
      <c r="K2" s="69"/>
      <c r="L2" s="88"/>
      <c r="M2" s="89"/>
      <c r="N2" s="69"/>
    </row>
    <row r="3" ht="22.5" customHeight="1" spans="1:14">
      <c r="A3" s="76" t="str">
        <f>"单位名称："&amp;"昆明柴石滩地区水资源管理局"</f>
        <v>单位名称：昆明柴石滩地区水资源管理局</v>
      </c>
      <c r="B3" s="90"/>
      <c r="C3" s="90"/>
      <c r="D3" s="77"/>
      <c r="E3" s="77"/>
      <c r="F3" s="77"/>
      <c r="G3" s="77"/>
      <c r="H3" s="87"/>
      <c r="I3" s="79"/>
      <c r="J3" s="79"/>
      <c r="K3" s="86"/>
      <c r="L3" s="79"/>
      <c r="M3" s="105"/>
      <c r="N3" s="104" t="s">
        <v>1</v>
      </c>
    </row>
    <row r="4" ht="24" customHeight="1" spans="1:14">
      <c r="A4" s="9" t="s">
        <v>439</v>
      </c>
      <c r="B4" s="91" t="s">
        <v>460</v>
      </c>
      <c r="C4" s="91" t="s">
        <v>461</v>
      </c>
      <c r="D4" s="92" t="s">
        <v>190</v>
      </c>
      <c r="E4" s="92"/>
      <c r="F4" s="92"/>
      <c r="G4" s="92"/>
      <c r="H4" s="93"/>
      <c r="I4" s="92"/>
      <c r="J4" s="92"/>
      <c r="K4" s="83"/>
      <c r="L4" s="92"/>
      <c r="M4" s="93"/>
      <c r="N4" s="84"/>
    </row>
    <row r="5" ht="24" customHeight="1" spans="1:14">
      <c r="A5" s="14"/>
      <c r="B5" s="94"/>
      <c r="C5" s="94"/>
      <c r="D5" s="95" t="s">
        <v>54</v>
      </c>
      <c r="E5" s="95" t="s">
        <v>57</v>
      </c>
      <c r="F5" s="95" t="s">
        <v>445</v>
      </c>
      <c r="G5" s="95" t="s">
        <v>446</v>
      </c>
      <c r="H5" s="96" t="s">
        <v>447</v>
      </c>
      <c r="I5" s="106" t="s">
        <v>448</v>
      </c>
      <c r="J5" s="106"/>
      <c r="K5" s="107"/>
      <c r="L5" s="106"/>
      <c r="M5" s="108"/>
      <c r="N5" s="97"/>
    </row>
    <row r="6" ht="54" customHeight="1" spans="1:14">
      <c r="A6" s="17"/>
      <c r="B6" s="97"/>
      <c r="C6" s="97"/>
      <c r="D6" s="98"/>
      <c r="E6" s="98" t="s">
        <v>56</v>
      </c>
      <c r="F6" s="98"/>
      <c r="G6" s="98"/>
      <c r="H6" s="99"/>
      <c r="I6" s="98" t="s">
        <v>56</v>
      </c>
      <c r="J6" s="98" t="s">
        <v>63</v>
      </c>
      <c r="K6" s="97" t="s">
        <v>64</v>
      </c>
      <c r="L6" s="98" t="s">
        <v>65</v>
      </c>
      <c r="M6" s="99" t="s">
        <v>66</v>
      </c>
      <c r="N6" s="97"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c r="B8" s="101"/>
      <c r="C8" s="101"/>
      <c r="D8" s="82"/>
      <c r="E8" s="82"/>
      <c r="F8" s="82"/>
      <c r="G8" s="82"/>
      <c r="H8" s="82"/>
      <c r="I8" s="82"/>
      <c r="J8" s="82"/>
      <c r="K8" s="82"/>
      <c r="L8" s="82"/>
      <c r="M8" s="82"/>
      <c r="N8" s="82"/>
    </row>
    <row r="9" ht="21" customHeight="1" spans="1:14">
      <c r="A9" s="101"/>
      <c r="B9" s="101"/>
      <c r="C9" s="101"/>
      <c r="D9" s="82"/>
      <c r="E9" s="82"/>
      <c r="F9" s="82"/>
      <c r="G9" s="82"/>
      <c r="H9" s="82"/>
      <c r="I9" s="82"/>
      <c r="J9" s="82"/>
      <c r="K9" s="82"/>
      <c r="L9" s="82"/>
      <c r="M9" s="82"/>
      <c r="N9" s="82"/>
    </row>
    <row r="10" ht="21" customHeight="1" spans="1:14">
      <c r="A10" s="101"/>
      <c r="B10" s="101"/>
      <c r="C10" s="101"/>
      <c r="D10" s="82"/>
      <c r="E10" s="82"/>
      <c r="F10" s="82"/>
      <c r="G10" s="82"/>
      <c r="H10" s="82"/>
      <c r="I10" s="82"/>
      <c r="J10" s="82"/>
      <c r="K10" s="82"/>
      <c r="L10" s="82"/>
      <c r="M10" s="82"/>
      <c r="N10" s="82"/>
    </row>
    <row r="11" ht="21" customHeight="1" spans="1:14">
      <c r="A11" s="102" t="s">
        <v>174</v>
      </c>
      <c r="B11" s="103"/>
      <c r="C11" s="103"/>
      <c r="D11" s="82"/>
      <c r="E11" s="82"/>
      <c r="F11" s="82"/>
      <c r="G11" s="82"/>
      <c r="H11" s="82"/>
      <c r="I11" s="82"/>
      <c r="J11" s="82"/>
      <c r="K11" s="82"/>
      <c r="L11" s="82"/>
      <c r="M11" s="82"/>
      <c r="N11" s="82"/>
    </row>
    <row r="13" customHeight="1" spans="1:1">
      <c r="A13" t="s">
        <v>462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B12" sqref="B12"/>
    </sheetView>
  </sheetViews>
  <sheetFormatPr defaultColWidth="9.14166666666667" defaultRowHeight="14.25" customHeight="1"/>
  <cols>
    <col min="1" max="1" width="37.7083333333333" customWidth="1"/>
    <col min="2" max="25" width="20" customWidth="1"/>
  </cols>
  <sheetData>
    <row r="1" ht="17.25" customHeight="1" spans="4:25">
      <c r="D1" s="74"/>
      <c r="W1" s="2"/>
      <c r="X1" s="2"/>
      <c r="Y1" s="2" t="s">
        <v>463</v>
      </c>
    </row>
    <row r="2" ht="41.25" customHeight="1" spans="1:25">
      <c r="A2" s="75"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6" t="str">
        <f>"单位名称："&amp;"昆明柴石滩地区水资源管理局"</f>
        <v>单位名称：昆明柴石滩地区水资源管理局</v>
      </c>
      <c r="B3" s="77"/>
      <c r="C3" s="77"/>
      <c r="D3" s="78"/>
      <c r="E3" s="79"/>
      <c r="F3" s="79"/>
      <c r="G3" s="79"/>
      <c r="H3" s="79"/>
      <c r="I3" s="79"/>
      <c r="W3" s="7"/>
      <c r="X3" s="7"/>
      <c r="Y3" s="7" t="s">
        <v>1</v>
      </c>
    </row>
    <row r="4" ht="19.5" customHeight="1" spans="1:25">
      <c r="A4" s="27" t="s">
        <v>464</v>
      </c>
      <c r="B4" s="10" t="s">
        <v>190</v>
      </c>
      <c r="C4" s="11"/>
      <c r="D4" s="11"/>
      <c r="E4" s="10" t="s">
        <v>465</v>
      </c>
      <c r="F4" s="11"/>
      <c r="G4" s="11"/>
      <c r="H4" s="11"/>
      <c r="I4" s="11"/>
      <c r="J4" s="11"/>
      <c r="K4" s="11"/>
      <c r="L4" s="11"/>
      <c r="M4" s="11"/>
      <c r="N4" s="11"/>
      <c r="O4" s="11"/>
      <c r="P4" s="11"/>
      <c r="Q4" s="11"/>
      <c r="R4" s="11"/>
      <c r="S4" s="11"/>
      <c r="T4" s="11"/>
      <c r="U4" s="11"/>
      <c r="V4" s="11"/>
      <c r="W4" s="83"/>
      <c r="X4" s="84"/>
      <c r="Y4" s="84"/>
    </row>
    <row r="5" ht="40.5" customHeight="1" spans="1:25">
      <c r="A5" s="18"/>
      <c r="B5" s="28" t="s">
        <v>54</v>
      </c>
      <c r="C5" s="9" t="s">
        <v>57</v>
      </c>
      <c r="D5" s="80" t="s">
        <v>445</v>
      </c>
      <c r="E5" s="49" t="s">
        <v>466</v>
      </c>
      <c r="F5" s="49" t="s">
        <v>467</v>
      </c>
      <c r="G5" s="49" t="s">
        <v>468</v>
      </c>
      <c r="H5" s="49" t="s">
        <v>469</v>
      </c>
      <c r="I5" s="49" t="s">
        <v>470</v>
      </c>
      <c r="J5" s="49" t="s">
        <v>471</v>
      </c>
      <c r="K5" s="49" t="s">
        <v>472</v>
      </c>
      <c r="L5" s="49" t="s">
        <v>473</v>
      </c>
      <c r="M5" s="49" t="s">
        <v>474</v>
      </c>
      <c r="N5" s="49" t="s">
        <v>475</v>
      </c>
      <c r="O5" s="49" t="s">
        <v>476</v>
      </c>
      <c r="P5" s="49" t="s">
        <v>477</v>
      </c>
      <c r="Q5" s="49" t="s">
        <v>478</v>
      </c>
      <c r="R5" s="49" t="s">
        <v>479</v>
      </c>
      <c r="S5" s="49" t="s">
        <v>480</v>
      </c>
      <c r="T5" s="49" t="s">
        <v>481</v>
      </c>
      <c r="U5" s="49" t="s">
        <v>482</v>
      </c>
      <c r="V5" s="49" t="s">
        <v>483</v>
      </c>
      <c r="W5" s="49" t="s">
        <v>484</v>
      </c>
      <c r="X5" s="85" t="s">
        <v>485</v>
      </c>
      <c r="Y5" s="85" t="s">
        <v>486</v>
      </c>
    </row>
    <row r="6" ht="19.5" customHeight="1" spans="1:25">
      <c r="A6" s="19">
        <v>1</v>
      </c>
      <c r="B6" s="19">
        <v>2</v>
      </c>
      <c r="C6" s="19">
        <v>3</v>
      </c>
      <c r="D6" s="81">
        <v>4</v>
      </c>
      <c r="E6" s="35">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5">
        <v>23</v>
      </c>
      <c r="X6" s="35">
        <v>24</v>
      </c>
      <c r="Y6" s="35">
        <v>25</v>
      </c>
    </row>
    <row r="7" ht="19.5" customHeight="1" spans="1:25">
      <c r="A7" s="29"/>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72"/>
      <c r="B8" s="82"/>
      <c r="C8" s="82"/>
      <c r="D8" s="82"/>
      <c r="E8" s="82"/>
      <c r="F8" s="82"/>
      <c r="G8" s="82"/>
      <c r="H8" s="82"/>
      <c r="I8" s="82"/>
      <c r="J8" s="82"/>
      <c r="K8" s="82"/>
      <c r="L8" s="82"/>
      <c r="M8" s="82"/>
      <c r="N8" s="82"/>
      <c r="O8" s="82"/>
      <c r="P8" s="82"/>
      <c r="Q8" s="82"/>
      <c r="R8" s="82"/>
      <c r="S8" s="82"/>
      <c r="T8" s="82"/>
      <c r="U8" s="82"/>
      <c r="V8" s="82"/>
      <c r="W8" s="82"/>
      <c r="X8" s="82"/>
      <c r="Y8" s="82"/>
    </row>
    <row r="10" customHeight="1" spans="1:1">
      <c r="A10" t="s">
        <v>487</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2" sqref="B1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488</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
      <c r="A3" s="4" t="str">
        <f>"单位名称："&amp;"昆明柴石滩地区水资源管理局"</f>
        <v>单位名称：昆明柴石滩地区水资源管理局</v>
      </c>
    </row>
    <row r="4" ht="44.25" customHeight="1" spans="1:10">
      <c r="A4" s="70" t="s">
        <v>297</v>
      </c>
      <c r="B4" s="70" t="s">
        <v>298</v>
      </c>
      <c r="C4" s="70" t="s">
        <v>299</v>
      </c>
      <c r="D4" s="70" t="s">
        <v>300</v>
      </c>
      <c r="E4" s="70" t="s">
        <v>301</v>
      </c>
      <c r="F4" s="71" t="s">
        <v>302</v>
      </c>
      <c r="G4" s="70" t="s">
        <v>303</v>
      </c>
      <c r="H4" s="71" t="s">
        <v>304</v>
      </c>
      <c r="I4" s="71" t="s">
        <v>305</v>
      </c>
      <c r="J4" s="70" t="s">
        <v>306</v>
      </c>
    </row>
    <row r="5" ht="14.25" customHeight="1" spans="1:10">
      <c r="A5" s="70">
        <v>1</v>
      </c>
      <c r="B5" s="70">
        <v>2</v>
      </c>
      <c r="C5" s="70">
        <v>3</v>
      </c>
      <c r="D5" s="70">
        <v>4</v>
      </c>
      <c r="E5" s="70">
        <v>5</v>
      </c>
      <c r="F5" s="71">
        <v>6</v>
      </c>
      <c r="G5" s="70">
        <v>7</v>
      </c>
      <c r="H5" s="71">
        <v>8</v>
      </c>
      <c r="I5" s="71">
        <v>9</v>
      </c>
      <c r="J5" s="70">
        <v>10</v>
      </c>
    </row>
    <row r="6" ht="42" customHeight="1" spans="1:10">
      <c r="A6" s="29"/>
      <c r="B6" s="72"/>
      <c r="C6" s="72"/>
      <c r="D6" s="72"/>
      <c r="E6" s="53"/>
      <c r="F6" s="73"/>
      <c r="G6" s="53"/>
      <c r="H6" s="73"/>
      <c r="I6" s="73"/>
      <c r="J6" s="53"/>
    </row>
    <row r="7" ht="42" customHeight="1" spans="1:10">
      <c r="A7" s="29"/>
      <c r="B7" s="20"/>
      <c r="C7" s="20"/>
      <c r="D7" s="20"/>
      <c r="E7" s="29"/>
      <c r="F7" s="20"/>
      <c r="G7" s="29"/>
      <c r="H7" s="20"/>
      <c r="I7" s="20"/>
      <c r="J7" s="29"/>
    </row>
    <row r="9" customHeight="1" spans="1:1">
      <c r="A9" t="s">
        <v>489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2" sqref="A12"/>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490</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"单位名称："&amp;"昆明柴石滩地区水资源管理局"</f>
        <v>单位名称：昆明柴石滩地区水资源管理局</v>
      </c>
      <c r="B3" s="44"/>
      <c r="C3" s="45"/>
      <c r="E3" s="42"/>
      <c r="F3" s="41"/>
      <c r="G3" s="41"/>
      <c r="H3" s="46" t="s">
        <v>1</v>
      </c>
    </row>
    <row r="4" ht="28.5" customHeight="1" spans="1:8">
      <c r="A4" s="47" t="s">
        <v>183</v>
      </c>
      <c r="B4" s="48" t="s">
        <v>491</v>
      </c>
      <c r="C4" s="47" t="s">
        <v>492</v>
      </c>
      <c r="D4" s="47" t="s">
        <v>493</v>
      </c>
      <c r="E4" s="47" t="s">
        <v>494</v>
      </c>
      <c r="F4" s="49" t="s">
        <v>495</v>
      </c>
      <c r="G4" s="35"/>
      <c r="H4" s="47"/>
    </row>
    <row r="5" ht="21" customHeight="1" spans="1:8">
      <c r="A5" s="48"/>
      <c r="B5" s="50"/>
      <c r="C5" s="51"/>
      <c r="D5" s="50"/>
      <c r="E5" s="50"/>
      <c r="F5" s="49" t="s">
        <v>443</v>
      </c>
      <c r="G5" s="49" t="s">
        <v>496</v>
      </c>
      <c r="H5" s="49" t="s">
        <v>497</v>
      </c>
    </row>
    <row r="6" ht="17.25" customHeight="1" spans="1:8">
      <c r="A6" s="52" t="s">
        <v>81</v>
      </c>
      <c r="B6" s="52">
        <v>2</v>
      </c>
      <c r="C6" s="53">
        <v>3</v>
      </c>
      <c r="D6" s="52">
        <v>4</v>
      </c>
      <c r="E6" s="54">
        <v>5</v>
      </c>
      <c r="F6" s="55">
        <v>6</v>
      </c>
      <c r="G6" s="53">
        <v>7</v>
      </c>
      <c r="H6" s="53">
        <v>8</v>
      </c>
    </row>
    <row r="7" ht="19.5" customHeight="1" spans="1:8">
      <c r="A7" s="56" t="s">
        <v>200</v>
      </c>
      <c r="B7" s="31"/>
      <c r="C7" s="29"/>
      <c r="D7" s="20"/>
      <c r="E7" s="55"/>
      <c r="F7" s="57">
        <v>1</v>
      </c>
      <c r="G7" s="58">
        <v>89000</v>
      </c>
      <c r="H7" s="58">
        <v>89000</v>
      </c>
    </row>
    <row r="8" ht="19.5" customHeight="1" spans="1:8">
      <c r="A8" s="59" t="s">
        <v>69</v>
      </c>
      <c r="B8" s="31" t="s">
        <v>498</v>
      </c>
      <c r="C8" s="29" t="s">
        <v>499</v>
      </c>
      <c r="D8" s="20" t="s">
        <v>500</v>
      </c>
      <c r="E8" s="55" t="s">
        <v>416</v>
      </c>
      <c r="F8" s="57">
        <v>1</v>
      </c>
      <c r="G8" s="58">
        <v>89000</v>
      </c>
      <c r="H8" s="58">
        <v>89000</v>
      </c>
    </row>
    <row r="9" ht="19.5" customHeight="1" spans="1:8">
      <c r="A9" s="60" t="s">
        <v>54</v>
      </c>
      <c r="B9" s="61"/>
      <c r="C9" s="62"/>
      <c r="D9" s="63"/>
      <c r="E9" s="63"/>
      <c r="F9" s="57">
        <v>1</v>
      </c>
      <c r="G9" s="58">
        <v>89000</v>
      </c>
      <c r="H9" s="58">
        <v>89000</v>
      </c>
    </row>
    <row r="10" ht="19.5" customHeight="1" spans="1:8">
      <c r="A10" s="64" t="s">
        <v>501</v>
      </c>
      <c r="B10" s="61"/>
      <c r="C10" s="62"/>
      <c r="D10" s="65"/>
      <c r="E10" s="65"/>
      <c r="F10" s="66"/>
      <c r="G10" s="67"/>
      <c r="H10" s="67"/>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502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"单位名称："&amp;"昆明柴石滩地区水资源管理局"</f>
        <v>单位名称：昆明柴石滩地区水资源管理局</v>
      </c>
      <c r="B3" s="5"/>
      <c r="C3" s="5"/>
      <c r="D3" s="5"/>
      <c r="E3" s="5"/>
      <c r="F3" s="5"/>
      <c r="G3" s="5"/>
      <c r="H3" s="6"/>
      <c r="I3" s="6"/>
      <c r="J3" s="6"/>
      <c r="K3" s="7" t="s">
        <v>1</v>
      </c>
    </row>
    <row r="4" ht="21.75" customHeight="1" spans="1:11">
      <c r="A4" s="8" t="s">
        <v>267</v>
      </c>
      <c r="B4" s="8" t="s">
        <v>185</v>
      </c>
      <c r="C4" s="8" t="s">
        <v>268</v>
      </c>
      <c r="D4" s="9" t="s">
        <v>186</v>
      </c>
      <c r="E4" s="9" t="s">
        <v>187</v>
      </c>
      <c r="F4" s="9" t="s">
        <v>188</v>
      </c>
      <c r="G4" s="9" t="s">
        <v>189</v>
      </c>
      <c r="H4" s="27" t="s">
        <v>54</v>
      </c>
      <c r="I4" s="10" t="s">
        <v>503</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174</v>
      </c>
      <c r="B10" s="33"/>
      <c r="C10" s="33"/>
      <c r="D10" s="33"/>
      <c r="E10" s="33"/>
      <c r="F10" s="33"/>
      <c r="G10" s="34"/>
      <c r="H10" s="22"/>
      <c r="I10" s="22"/>
      <c r="J10" s="22"/>
      <c r="K10" s="30"/>
    </row>
    <row r="12" customHeight="1" spans="1:1">
      <c r="A12" t="s">
        <v>504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505</v>
      </c>
    </row>
    <row r="2" ht="41.25" customHeight="1" spans="1:7">
      <c r="A2" s="3" t="str">
        <f>"2026"&amp;"年部门项目中期规划预算表"</f>
        <v>2026年部门项目中期规划预算表</v>
      </c>
      <c r="B2" s="3"/>
      <c r="C2" s="3"/>
      <c r="D2" s="3"/>
      <c r="E2" s="3"/>
      <c r="F2" s="3"/>
      <c r="G2" s="3"/>
    </row>
    <row r="3" ht="13.5" customHeight="1" spans="1:7">
      <c r="A3" s="4" t="str">
        <f>"单位名称："&amp;"昆明柴石滩地区水资源管理局"</f>
        <v>单位名称：昆明柴石滩地区水资源管理局</v>
      </c>
      <c r="B3" s="5"/>
      <c r="C3" s="5"/>
      <c r="D3" s="5"/>
      <c r="E3" s="6"/>
      <c r="F3" s="6"/>
      <c r="G3" s="7" t="s">
        <v>1</v>
      </c>
    </row>
    <row r="4" ht="21.75" customHeight="1" spans="1:7">
      <c r="A4" s="8" t="s">
        <v>268</v>
      </c>
      <c r="B4" s="8" t="s">
        <v>267</v>
      </c>
      <c r="C4" s="8" t="s">
        <v>185</v>
      </c>
      <c r="D4" s="9" t="s">
        <v>506</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10809163.4</v>
      </c>
      <c r="F8" s="22">
        <v>4166763.4</v>
      </c>
      <c r="G8" s="22">
        <v>4166763.4</v>
      </c>
    </row>
    <row r="9" ht="18.75" customHeight="1" spans="1:7">
      <c r="A9" s="20"/>
      <c r="B9" s="20" t="s">
        <v>507</v>
      </c>
      <c r="C9" s="20" t="s">
        <v>273</v>
      </c>
      <c r="D9" s="20" t="s">
        <v>508</v>
      </c>
      <c r="E9" s="22">
        <v>180000</v>
      </c>
      <c r="F9" s="22">
        <v>180000</v>
      </c>
      <c r="G9" s="22">
        <v>180000</v>
      </c>
    </row>
    <row r="10" ht="18.75" customHeight="1" spans="1:7">
      <c r="A10" s="23"/>
      <c r="B10" s="20" t="s">
        <v>507</v>
      </c>
      <c r="C10" s="20" t="s">
        <v>277</v>
      </c>
      <c r="D10" s="20" t="s">
        <v>508</v>
      </c>
      <c r="E10" s="22">
        <v>3120000</v>
      </c>
      <c r="F10" s="22">
        <v>3467600</v>
      </c>
      <c r="G10" s="22">
        <v>3467600</v>
      </c>
    </row>
    <row r="11" ht="18.75" customHeight="1" spans="1:7">
      <c r="A11" s="23"/>
      <c r="B11" s="20" t="s">
        <v>507</v>
      </c>
      <c r="C11" s="20" t="s">
        <v>281</v>
      </c>
      <c r="D11" s="20" t="s">
        <v>508</v>
      </c>
      <c r="E11" s="22">
        <v>460000</v>
      </c>
      <c r="F11" s="22">
        <v>239600</v>
      </c>
      <c r="G11" s="22">
        <v>239600</v>
      </c>
    </row>
    <row r="12" ht="18.75" customHeight="1" spans="1:7">
      <c r="A12" s="23"/>
      <c r="B12" s="20" t="s">
        <v>507</v>
      </c>
      <c r="C12" s="20" t="s">
        <v>285</v>
      </c>
      <c r="D12" s="20" t="s">
        <v>508</v>
      </c>
      <c r="E12" s="22">
        <v>160000</v>
      </c>
      <c r="F12" s="22"/>
      <c r="G12" s="22"/>
    </row>
    <row r="13" ht="18.75" customHeight="1" spans="1:7">
      <c r="A13" s="23"/>
      <c r="B13" s="20" t="s">
        <v>509</v>
      </c>
      <c r="C13" s="20" t="s">
        <v>288</v>
      </c>
      <c r="D13" s="20" t="s">
        <v>508</v>
      </c>
      <c r="E13" s="22">
        <v>279563.4</v>
      </c>
      <c r="F13" s="22">
        <v>279563.4</v>
      </c>
      <c r="G13" s="22">
        <v>279563.4</v>
      </c>
    </row>
    <row r="14" ht="18.75" customHeight="1" spans="1:7">
      <c r="A14" s="23"/>
      <c r="B14" s="20" t="s">
        <v>509</v>
      </c>
      <c r="C14" s="20" t="s">
        <v>290</v>
      </c>
      <c r="D14" s="20" t="s">
        <v>508</v>
      </c>
      <c r="E14" s="22">
        <v>400000</v>
      </c>
      <c r="F14" s="22"/>
      <c r="G14" s="22"/>
    </row>
    <row r="15" ht="18.75" customHeight="1" spans="1:7">
      <c r="A15" s="23"/>
      <c r="B15" s="20" t="s">
        <v>509</v>
      </c>
      <c r="C15" s="20" t="s">
        <v>294</v>
      </c>
      <c r="D15" s="20" t="s">
        <v>508</v>
      </c>
      <c r="E15" s="22">
        <v>6209600</v>
      </c>
      <c r="F15" s="22"/>
      <c r="G15" s="22"/>
    </row>
    <row r="16" ht="18.75" customHeight="1" spans="1:7">
      <c r="A16" s="24" t="s">
        <v>54</v>
      </c>
      <c r="B16" s="25" t="s">
        <v>510</v>
      </c>
      <c r="C16" s="25"/>
      <c r="D16" s="26"/>
      <c r="E16" s="22">
        <v>10809163.4</v>
      </c>
      <c r="F16" s="22">
        <v>4166763.4</v>
      </c>
      <c r="G16" s="22">
        <v>4166763.4</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51</v>
      </c>
    </row>
    <row r="2" ht="41.25" customHeight="1" spans="1:1">
      <c r="A2" s="40" t="str">
        <f>"2026"&amp;"年部门收入预算表"</f>
        <v>2026年部门收入预算表</v>
      </c>
    </row>
    <row r="3" ht="17.25" customHeight="1" spans="1:19">
      <c r="A3" s="43" t="str">
        <f>"单位名称："&amp;"昆明柴石滩地区水资源管理局"</f>
        <v>单位名称：昆明柴石滩地区水资源管理局</v>
      </c>
      <c r="S3" s="45" t="s">
        <v>1</v>
      </c>
    </row>
    <row r="4" ht="21.75" customHeight="1" spans="1:19">
      <c r="A4" s="209" t="s">
        <v>52</v>
      </c>
      <c r="B4" s="210" t="s">
        <v>53</v>
      </c>
      <c r="C4" s="210" t="s">
        <v>54</v>
      </c>
      <c r="D4" s="211" t="s">
        <v>55</v>
      </c>
      <c r="E4" s="211"/>
      <c r="F4" s="211"/>
      <c r="G4" s="211"/>
      <c r="H4" s="211"/>
      <c r="I4" s="132"/>
      <c r="J4" s="211"/>
      <c r="K4" s="211"/>
      <c r="L4" s="211"/>
      <c r="M4" s="211"/>
      <c r="N4" s="218"/>
      <c r="O4" s="211" t="s">
        <v>45</v>
      </c>
      <c r="P4" s="211"/>
      <c r="Q4" s="211"/>
      <c r="R4" s="211"/>
      <c r="S4" s="218"/>
    </row>
    <row r="5" ht="27" customHeight="1" spans="1:19">
      <c r="A5" s="212"/>
      <c r="B5" s="213"/>
      <c r="C5" s="213"/>
      <c r="D5" s="213" t="s">
        <v>56</v>
      </c>
      <c r="E5" s="213" t="s">
        <v>57</v>
      </c>
      <c r="F5" s="213" t="s">
        <v>58</v>
      </c>
      <c r="G5" s="213" t="s">
        <v>59</v>
      </c>
      <c r="H5" s="213" t="s">
        <v>60</v>
      </c>
      <c r="I5" s="219" t="s">
        <v>61</v>
      </c>
      <c r="J5" s="220"/>
      <c r="K5" s="220"/>
      <c r="L5" s="220"/>
      <c r="M5" s="220"/>
      <c r="N5" s="221"/>
      <c r="O5" s="213" t="s">
        <v>56</v>
      </c>
      <c r="P5" s="213" t="s">
        <v>57</v>
      </c>
      <c r="Q5" s="213" t="s">
        <v>58</v>
      </c>
      <c r="R5" s="213" t="s">
        <v>59</v>
      </c>
      <c r="S5" s="213" t="s">
        <v>62</v>
      </c>
    </row>
    <row r="6" ht="30" customHeight="1" spans="1:19">
      <c r="A6" s="214"/>
      <c r="B6" s="215"/>
      <c r="C6" s="118"/>
      <c r="D6" s="118"/>
      <c r="E6" s="118"/>
      <c r="F6" s="118"/>
      <c r="G6" s="118"/>
      <c r="H6" s="118"/>
      <c r="I6" s="73" t="s">
        <v>56</v>
      </c>
      <c r="J6" s="221" t="s">
        <v>63</v>
      </c>
      <c r="K6" s="221" t="s">
        <v>64</v>
      </c>
      <c r="L6" s="221" t="s">
        <v>65</v>
      </c>
      <c r="M6" s="221" t="s">
        <v>66</v>
      </c>
      <c r="N6" s="221" t="s">
        <v>67</v>
      </c>
      <c r="O6" s="222"/>
      <c r="P6" s="222"/>
      <c r="Q6" s="222"/>
      <c r="R6" s="222"/>
      <c r="S6" s="118"/>
    </row>
    <row r="7" ht="15" customHeight="1" spans="1:19">
      <c r="A7" s="216">
        <v>1</v>
      </c>
      <c r="B7" s="216">
        <v>2</v>
      </c>
      <c r="C7" s="216">
        <v>3</v>
      </c>
      <c r="D7" s="216">
        <v>4</v>
      </c>
      <c r="E7" s="216">
        <v>5</v>
      </c>
      <c r="F7" s="216">
        <v>6</v>
      </c>
      <c r="G7" s="216">
        <v>7</v>
      </c>
      <c r="H7" s="216">
        <v>8</v>
      </c>
      <c r="I7" s="73">
        <v>9</v>
      </c>
      <c r="J7" s="216">
        <v>10</v>
      </c>
      <c r="K7" s="216">
        <v>11</v>
      </c>
      <c r="L7" s="216">
        <v>12</v>
      </c>
      <c r="M7" s="216">
        <v>13</v>
      </c>
      <c r="N7" s="216">
        <v>14</v>
      </c>
      <c r="O7" s="216">
        <v>15</v>
      </c>
      <c r="P7" s="216">
        <v>16</v>
      </c>
      <c r="Q7" s="216">
        <v>17</v>
      </c>
      <c r="R7" s="216">
        <v>18</v>
      </c>
      <c r="S7" s="216">
        <v>19</v>
      </c>
    </row>
    <row r="8" ht="18" customHeight="1" spans="1:19">
      <c r="A8" s="20" t="s">
        <v>68</v>
      </c>
      <c r="B8" s="20" t="s">
        <v>69</v>
      </c>
      <c r="C8" s="82">
        <v>20973051.36</v>
      </c>
      <c r="D8" s="82">
        <v>20973051.36</v>
      </c>
      <c r="E8" s="82">
        <v>20973051.36</v>
      </c>
      <c r="F8" s="82"/>
      <c r="G8" s="82"/>
      <c r="H8" s="82"/>
      <c r="I8" s="82"/>
      <c r="J8" s="82"/>
      <c r="K8" s="82"/>
      <c r="L8" s="82"/>
      <c r="M8" s="82"/>
      <c r="N8" s="82"/>
      <c r="O8" s="82"/>
      <c r="P8" s="82"/>
      <c r="Q8" s="82"/>
      <c r="R8" s="82"/>
      <c r="S8" s="82"/>
    </row>
    <row r="9" ht="18" customHeight="1" spans="1:19">
      <c r="A9" s="48" t="s">
        <v>54</v>
      </c>
      <c r="B9" s="217"/>
      <c r="C9" s="82">
        <v>20973051.36</v>
      </c>
      <c r="D9" s="82">
        <v>20973051.36</v>
      </c>
      <c r="E9" s="82">
        <v>20973051.36</v>
      </c>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70</v>
      </c>
    </row>
    <row r="2" ht="41.25" customHeight="1" spans="1:1">
      <c r="A2" s="40" t="str">
        <f>"2026"&amp;"年部门支出预算表"</f>
        <v>2026年部门支出预算表</v>
      </c>
    </row>
    <row r="3" ht="17.25" customHeight="1" spans="1:15">
      <c r="A3" s="43" t="str">
        <f>"单位名称："&amp;"昆明柴石滩地区水资源管理局"</f>
        <v>单位名称：昆明柴石滩地区水资源管理局</v>
      </c>
      <c r="O3" s="45" t="s">
        <v>1</v>
      </c>
    </row>
    <row r="4" ht="27" customHeight="1" spans="1:15">
      <c r="A4" s="196" t="s">
        <v>71</v>
      </c>
      <c r="B4" s="196" t="s">
        <v>72</v>
      </c>
      <c r="C4" s="196" t="s">
        <v>54</v>
      </c>
      <c r="D4" s="197" t="s">
        <v>57</v>
      </c>
      <c r="E4" s="198"/>
      <c r="F4" s="199"/>
      <c r="G4" s="200" t="s">
        <v>58</v>
      </c>
      <c r="H4" s="200" t="s">
        <v>59</v>
      </c>
      <c r="I4" s="200" t="s">
        <v>73</v>
      </c>
      <c r="J4" s="197" t="s">
        <v>61</v>
      </c>
      <c r="K4" s="198"/>
      <c r="L4" s="198"/>
      <c r="M4" s="198"/>
      <c r="N4" s="206"/>
      <c r="O4" s="207"/>
    </row>
    <row r="5" ht="42" customHeight="1" spans="1:15">
      <c r="A5" s="201"/>
      <c r="B5" s="201"/>
      <c r="C5" s="202"/>
      <c r="D5" s="203" t="s">
        <v>56</v>
      </c>
      <c r="E5" s="203" t="s">
        <v>74</v>
      </c>
      <c r="F5" s="203" t="s">
        <v>75</v>
      </c>
      <c r="G5" s="202"/>
      <c r="H5" s="202"/>
      <c r="I5" s="208"/>
      <c r="J5" s="203" t="s">
        <v>56</v>
      </c>
      <c r="K5" s="190" t="s">
        <v>76</v>
      </c>
      <c r="L5" s="190" t="s">
        <v>77</v>
      </c>
      <c r="M5" s="190" t="s">
        <v>78</v>
      </c>
      <c r="N5" s="190" t="s">
        <v>79</v>
      </c>
      <c r="O5" s="190"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2">
        <v>2032400</v>
      </c>
      <c r="D7" s="82">
        <v>2032400</v>
      </c>
      <c r="E7" s="82">
        <v>2032400</v>
      </c>
      <c r="F7" s="82"/>
      <c r="G7" s="82"/>
      <c r="H7" s="82"/>
      <c r="I7" s="82"/>
      <c r="J7" s="82"/>
      <c r="K7" s="82"/>
      <c r="L7" s="82"/>
      <c r="M7" s="82"/>
      <c r="N7" s="82"/>
      <c r="O7" s="82"/>
    </row>
    <row r="8" ht="21" customHeight="1" spans="1:15">
      <c r="A8" s="59" t="s">
        <v>98</v>
      </c>
      <c r="B8" s="59" t="s">
        <v>99</v>
      </c>
      <c r="C8" s="82">
        <v>2032400</v>
      </c>
      <c r="D8" s="82">
        <v>2032400</v>
      </c>
      <c r="E8" s="82">
        <v>2032400</v>
      </c>
      <c r="F8" s="82"/>
      <c r="G8" s="82"/>
      <c r="H8" s="82"/>
      <c r="I8" s="82"/>
      <c r="J8" s="82"/>
      <c r="K8" s="82"/>
      <c r="L8" s="82"/>
      <c r="M8" s="82"/>
      <c r="N8" s="82"/>
      <c r="O8" s="82"/>
    </row>
    <row r="9" ht="21" customHeight="1" spans="1:15">
      <c r="A9" s="204" t="s">
        <v>100</v>
      </c>
      <c r="B9" s="204" t="s">
        <v>101</v>
      </c>
      <c r="C9" s="82">
        <v>554400</v>
      </c>
      <c r="D9" s="82">
        <v>554400</v>
      </c>
      <c r="E9" s="82">
        <v>554400</v>
      </c>
      <c r="F9" s="82"/>
      <c r="G9" s="82"/>
      <c r="H9" s="82"/>
      <c r="I9" s="82"/>
      <c r="J9" s="82"/>
      <c r="K9" s="82"/>
      <c r="L9" s="82"/>
      <c r="M9" s="82"/>
      <c r="N9" s="82"/>
      <c r="O9" s="82"/>
    </row>
    <row r="10" ht="21" customHeight="1" spans="1:15">
      <c r="A10" s="204" t="s">
        <v>102</v>
      </c>
      <c r="B10" s="204" t="s">
        <v>103</v>
      </c>
      <c r="C10" s="82">
        <v>728000</v>
      </c>
      <c r="D10" s="82">
        <v>728000</v>
      </c>
      <c r="E10" s="82">
        <v>728000</v>
      </c>
      <c r="F10" s="82"/>
      <c r="G10" s="82"/>
      <c r="H10" s="82"/>
      <c r="I10" s="82"/>
      <c r="J10" s="82"/>
      <c r="K10" s="82"/>
      <c r="L10" s="82"/>
      <c r="M10" s="82"/>
      <c r="N10" s="82"/>
      <c r="O10" s="82"/>
    </row>
    <row r="11" ht="21" customHeight="1" spans="1:15">
      <c r="A11" s="204" t="s">
        <v>104</v>
      </c>
      <c r="B11" s="204" t="s">
        <v>105</v>
      </c>
      <c r="C11" s="82">
        <v>750000</v>
      </c>
      <c r="D11" s="82">
        <v>750000</v>
      </c>
      <c r="E11" s="82">
        <v>750000</v>
      </c>
      <c r="F11" s="82"/>
      <c r="G11" s="82"/>
      <c r="H11" s="82"/>
      <c r="I11" s="82"/>
      <c r="J11" s="82"/>
      <c r="K11" s="82"/>
      <c r="L11" s="82"/>
      <c r="M11" s="82"/>
      <c r="N11" s="82"/>
      <c r="O11" s="82"/>
    </row>
    <row r="12" ht="21" customHeight="1" spans="1:15">
      <c r="A12" s="56" t="s">
        <v>106</v>
      </c>
      <c r="B12" s="56" t="s">
        <v>107</v>
      </c>
      <c r="C12" s="82">
        <v>782886</v>
      </c>
      <c r="D12" s="82">
        <v>782886</v>
      </c>
      <c r="E12" s="82">
        <v>782886</v>
      </c>
      <c r="F12" s="82"/>
      <c r="G12" s="82"/>
      <c r="H12" s="82"/>
      <c r="I12" s="82"/>
      <c r="J12" s="82"/>
      <c r="K12" s="82"/>
      <c r="L12" s="82"/>
      <c r="M12" s="82"/>
      <c r="N12" s="82"/>
      <c r="O12" s="82"/>
    </row>
    <row r="13" ht="21" customHeight="1" spans="1:15">
      <c r="A13" s="59" t="s">
        <v>108</v>
      </c>
      <c r="B13" s="59" t="s">
        <v>109</v>
      </c>
      <c r="C13" s="82">
        <v>782886</v>
      </c>
      <c r="D13" s="82">
        <v>782886</v>
      </c>
      <c r="E13" s="82">
        <v>782886</v>
      </c>
      <c r="F13" s="82"/>
      <c r="G13" s="82"/>
      <c r="H13" s="82"/>
      <c r="I13" s="82"/>
      <c r="J13" s="82"/>
      <c r="K13" s="82"/>
      <c r="L13" s="82"/>
      <c r="M13" s="82"/>
      <c r="N13" s="82"/>
      <c r="O13" s="82"/>
    </row>
    <row r="14" ht="21" customHeight="1" spans="1:15">
      <c r="A14" s="204" t="s">
        <v>110</v>
      </c>
      <c r="B14" s="204" t="s">
        <v>111</v>
      </c>
      <c r="C14" s="82">
        <v>520841</v>
      </c>
      <c r="D14" s="82">
        <v>520841</v>
      </c>
      <c r="E14" s="82">
        <v>520841</v>
      </c>
      <c r="F14" s="82"/>
      <c r="G14" s="82"/>
      <c r="H14" s="82"/>
      <c r="I14" s="82"/>
      <c r="J14" s="82"/>
      <c r="K14" s="82"/>
      <c r="L14" s="82"/>
      <c r="M14" s="82"/>
      <c r="N14" s="82"/>
      <c r="O14" s="82"/>
    </row>
    <row r="15" ht="21" customHeight="1" spans="1:15">
      <c r="A15" s="204" t="s">
        <v>112</v>
      </c>
      <c r="B15" s="204" t="s">
        <v>113</v>
      </c>
      <c r="C15" s="82">
        <v>227500</v>
      </c>
      <c r="D15" s="82">
        <v>227500</v>
      </c>
      <c r="E15" s="82">
        <v>227500</v>
      </c>
      <c r="F15" s="82"/>
      <c r="G15" s="82"/>
      <c r="H15" s="82"/>
      <c r="I15" s="82"/>
      <c r="J15" s="82"/>
      <c r="K15" s="82"/>
      <c r="L15" s="82"/>
      <c r="M15" s="82"/>
      <c r="N15" s="82"/>
      <c r="O15" s="82"/>
    </row>
    <row r="16" ht="21" customHeight="1" spans="1:15">
      <c r="A16" s="204" t="s">
        <v>114</v>
      </c>
      <c r="B16" s="204" t="s">
        <v>115</v>
      </c>
      <c r="C16" s="82">
        <v>34545</v>
      </c>
      <c r="D16" s="82">
        <v>34545</v>
      </c>
      <c r="E16" s="82">
        <v>34545</v>
      </c>
      <c r="F16" s="82"/>
      <c r="G16" s="82"/>
      <c r="H16" s="82"/>
      <c r="I16" s="82"/>
      <c r="J16" s="82"/>
      <c r="K16" s="82"/>
      <c r="L16" s="82"/>
      <c r="M16" s="82"/>
      <c r="N16" s="82"/>
      <c r="O16" s="82"/>
    </row>
    <row r="17" ht="21" customHeight="1" spans="1:15">
      <c r="A17" s="56" t="s">
        <v>116</v>
      </c>
      <c r="B17" s="56" t="s">
        <v>117</v>
      </c>
      <c r="C17" s="82">
        <v>17538853.36</v>
      </c>
      <c r="D17" s="82">
        <v>17538853.36</v>
      </c>
      <c r="E17" s="82">
        <v>6729689.96</v>
      </c>
      <c r="F17" s="82">
        <v>10809163.4</v>
      </c>
      <c r="G17" s="82"/>
      <c r="H17" s="82"/>
      <c r="I17" s="82"/>
      <c r="J17" s="82"/>
      <c r="K17" s="82"/>
      <c r="L17" s="82"/>
      <c r="M17" s="82"/>
      <c r="N17" s="82"/>
      <c r="O17" s="82"/>
    </row>
    <row r="18" ht="21" customHeight="1" spans="1:15">
      <c r="A18" s="59" t="s">
        <v>118</v>
      </c>
      <c r="B18" s="59" t="s">
        <v>119</v>
      </c>
      <c r="C18" s="82">
        <v>3120000</v>
      </c>
      <c r="D18" s="82">
        <v>3120000</v>
      </c>
      <c r="E18" s="82"/>
      <c r="F18" s="82">
        <v>3120000</v>
      </c>
      <c r="G18" s="82"/>
      <c r="H18" s="82"/>
      <c r="I18" s="82"/>
      <c r="J18" s="82"/>
      <c r="K18" s="82"/>
      <c r="L18" s="82"/>
      <c r="M18" s="82"/>
      <c r="N18" s="82"/>
      <c r="O18" s="82"/>
    </row>
    <row r="19" ht="21" customHeight="1" spans="1:15">
      <c r="A19" s="204" t="s">
        <v>120</v>
      </c>
      <c r="B19" s="204" t="s">
        <v>121</v>
      </c>
      <c r="C19" s="82">
        <v>3120000</v>
      </c>
      <c r="D19" s="82">
        <v>3120000</v>
      </c>
      <c r="E19" s="82"/>
      <c r="F19" s="82">
        <v>3120000</v>
      </c>
      <c r="G19" s="82"/>
      <c r="H19" s="82"/>
      <c r="I19" s="82"/>
      <c r="J19" s="82"/>
      <c r="K19" s="82"/>
      <c r="L19" s="82"/>
      <c r="M19" s="82"/>
      <c r="N19" s="82"/>
      <c r="O19" s="82"/>
    </row>
    <row r="20" ht="21" customHeight="1" spans="1:15">
      <c r="A20" s="59" t="s">
        <v>122</v>
      </c>
      <c r="B20" s="59" t="s">
        <v>123</v>
      </c>
      <c r="C20" s="82">
        <v>14418853.36</v>
      </c>
      <c r="D20" s="82">
        <v>14418853.36</v>
      </c>
      <c r="E20" s="82">
        <v>6729689.96</v>
      </c>
      <c r="F20" s="82">
        <v>7689163.4</v>
      </c>
      <c r="G20" s="82"/>
      <c r="H20" s="82"/>
      <c r="I20" s="82"/>
      <c r="J20" s="82"/>
      <c r="K20" s="82"/>
      <c r="L20" s="82"/>
      <c r="M20" s="82"/>
      <c r="N20" s="82"/>
      <c r="O20" s="82"/>
    </row>
    <row r="21" ht="21" customHeight="1" spans="1:15">
      <c r="A21" s="204" t="s">
        <v>124</v>
      </c>
      <c r="B21" s="204" t="s">
        <v>125</v>
      </c>
      <c r="C21" s="82">
        <v>14238853.36</v>
      </c>
      <c r="D21" s="82">
        <v>14238853.36</v>
      </c>
      <c r="E21" s="82">
        <v>6729689.96</v>
      </c>
      <c r="F21" s="82">
        <v>7509163.4</v>
      </c>
      <c r="G21" s="82"/>
      <c r="H21" s="82"/>
      <c r="I21" s="82"/>
      <c r="J21" s="82"/>
      <c r="K21" s="82"/>
      <c r="L21" s="82"/>
      <c r="M21" s="82"/>
      <c r="N21" s="82"/>
      <c r="O21" s="82"/>
    </row>
    <row r="22" ht="21" customHeight="1" spans="1:15">
      <c r="A22" s="204" t="s">
        <v>126</v>
      </c>
      <c r="B22" s="204" t="s">
        <v>127</v>
      </c>
      <c r="C22" s="82">
        <v>180000</v>
      </c>
      <c r="D22" s="82">
        <v>180000</v>
      </c>
      <c r="E22" s="82"/>
      <c r="F22" s="82">
        <v>180000</v>
      </c>
      <c r="G22" s="82"/>
      <c r="H22" s="82"/>
      <c r="I22" s="82"/>
      <c r="J22" s="82"/>
      <c r="K22" s="82"/>
      <c r="L22" s="82"/>
      <c r="M22" s="82"/>
      <c r="N22" s="82"/>
      <c r="O22" s="82"/>
    </row>
    <row r="23" ht="21" customHeight="1" spans="1:15">
      <c r="A23" s="56" t="s">
        <v>128</v>
      </c>
      <c r="B23" s="56" t="s">
        <v>129</v>
      </c>
      <c r="C23" s="82">
        <v>618912</v>
      </c>
      <c r="D23" s="82">
        <v>618912</v>
      </c>
      <c r="E23" s="82">
        <v>618912</v>
      </c>
      <c r="F23" s="82"/>
      <c r="G23" s="82"/>
      <c r="H23" s="82"/>
      <c r="I23" s="82"/>
      <c r="J23" s="82"/>
      <c r="K23" s="82"/>
      <c r="L23" s="82"/>
      <c r="M23" s="82"/>
      <c r="N23" s="82"/>
      <c r="O23" s="82"/>
    </row>
    <row r="24" ht="21" customHeight="1" spans="1:15">
      <c r="A24" s="59" t="s">
        <v>130</v>
      </c>
      <c r="B24" s="59" t="s">
        <v>131</v>
      </c>
      <c r="C24" s="82">
        <v>618912</v>
      </c>
      <c r="D24" s="82">
        <v>618912</v>
      </c>
      <c r="E24" s="82">
        <v>618912</v>
      </c>
      <c r="F24" s="82"/>
      <c r="G24" s="82"/>
      <c r="H24" s="82"/>
      <c r="I24" s="82"/>
      <c r="J24" s="82"/>
      <c r="K24" s="82"/>
      <c r="L24" s="82"/>
      <c r="M24" s="82"/>
      <c r="N24" s="82"/>
      <c r="O24" s="82"/>
    </row>
    <row r="25" ht="21" customHeight="1" spans="1:15">
      <c r="A25" s="204" t="s">
        <v>132</v>
      </c>
      <c r="B25" s="204" t="s">
        <v>133</v>
      </c>
      <c r="C25" s="82">
        <v>573912</v>
      </c>
      <c r="D25" s="82">
        <v>573912</v>
      </c>
      <c r="E25" s="82">
        <v>573912</v>
      </c>
      <c r="F25" s="82"/>
      <c r="G25" s="82"/>
      <c r="H25" s="82"/>
      <c r="I25" s="82"/>
      <c r="J25" s="82"/>
      <c r="K25" s="82"/>
      <c r="L25" s="82"/>
      <c r="M25" s="82"/>
      <c r="N25" s="82"/>
      <c r="O25" s="82"/>
    </row>
    <row r="26" ht="21" customHeight="1" spans="1:15">
      <c r="A26" s="204" t="s">
        <v>134</v>
      </c>
      <c r="B26" s="204" t="s">
        <v>135</v>
      </c>
      <c r="C26" s="82">
        <v>45000</v>
      </c>
      <c r="D26" s="82">
        <v>45000</v>
      </c>
      <c r="E26" s="82">
        <v>45000</v>
      </c>
      <c r="F26" s="82"/>
      <c r="G26" s="82"/>
      <c r="H26" s="82"/>
      <c r="I26" s="82"/>
      <c r="J26" s="82"/>
      <c r="K26" s="82"/>
      <c r="L26" s="82"/>
      <c r="M26" s="82"/>
      <c r="N26" s="82"/>
      <c r="O26" s="82"/>
    </row>
    <row r="27" ht="21" customHeight="1" spans="1:15">
      <c r="A27" s="205" t="s">
        <v>54</v>
      </c>
      <c r="B27" s="34"/>
      <c r="C27" s="82">
        <v>20973051.36</v>
      </c>
      <c r="D27" s="82">
        <v>20973051.36</v>
      </c>
      <c r="E27" s="82">
        <v>10163887.96</v>
      </c>
      <c r="F27" s="82">
        <v>10809163.4</v>
      </c>
      <c r="G27" s="82"/>
      <c r="H27" s="82"/>
      <c r="I27" s="82"/>
      <c r="J27" s="82"/>
      <c r="K27" s="82"/>
      <c r="L27" s="82"/>
      <c r="M27" s="82"/>
      <c r="N27" s="82"/>
      <c r="O27" s="82"/>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6" sqref="B6"/>
    </sheetView>
  </sheetViews>
  <sheetFormatPr defaultColWidth="8.575" defaultRowHeight="12.75" customHeight="1" outlineLevelCol="3"/>
  <cols>
    <col min="1" max="4" width="35.575" customWidth="1"/>
  </cols>
  <sheetData>
    <row r="1" ht="15" customHeight="1" spans="1:4">
      <c r="A1" s="41"/>
      <c r="B1" s="45"/>
      <c r="C1" s="45"/>
      <c r="D1" s="45" t="s">
        <v>136</v>
      </c>
    </row>
    <row r="2" ht="41.25" customHeight="1" spans="1:1">
      <c r="A2" s="40" t="str">
        <f>"2026"&amp;"年部门财政拨款收支预算总表"</f>
        <v>2026年部门财政拨款收支预算总表</v>
      </c>
    </row>
    <row r="3" ht="17.25" customHeight="1" spans="1:4">
      <c r="A3" s="43" t="str">
        <f>"单位名称："&amp;"昆明柴石滩地区水资源管理局"</f>
        <v>单位名称：昆明柴石滩地区水资源管理局</v>
      </c>
      <c r="B3" s="189"/>
      <c r="D3" s="45"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137</v>
      </c>
      <c r="B6" s="82">
        <v>20973051.36</v>
      </c>
      <c r="C6" s="192" t="s">
        <v>138</v>
      </c>
      <c r="D6" s="82">
        <v>20973051.36</v>
      </c>
    </row>
    <row r="7" ht="16.5" customHeight="1" spans="1:4">
      <c r="A7" s="192" t="s">
        <v>139</v>
      </c>
      <c r="B7" s="82">
        <v>20973051.36</v>
      </c>
      <c r="C7" s="192" t="s">
        <v>140</v>
      </c>
      <c r="D7" s="82"/>
    </row>
    <row r="8" ht="16.5" customHeight="1" spans="1:4">
      <c r="A8" s="192" t="s">
        <v>141</v>
      </c>
      <c r="B8" s="82"/>
      <c r="C8" s="192" t="s">
        <v>142</v>
      </c>
      <c r="D8" s="82"/>
    </row>
    <row r="9" ht="16.5" customHeight="1" spans="1:4">
      <c r="A9" s="192" t="s">
        <v>143</v>
      </c>
      <c r="B9" s="82"/>
      <c r="C9" s="192" t="s">
        <v>144</v>
      </c>
      <c r="D9" s="82"/>
    </row>
    <row r="10" ht="16.5" customHeight="1" spans="1:4">
      <c r="A10" s="192" t="s">
        <v>145</v>
      </c>
      <c r="B10" s="82"/>
      <c r="C10" s="192" t="s">
        <v>146</v>
      </c>
      <c r="D10" s="82"/>
    </row>
    <row r="11" ht="16.5" customHeight="1" spans="1:4">
      <c r="A11" s="192" t="s">
        <v>139</v>
      </c>
      <c r="B11" s="82"/>
      <c r="C11" s="192" t="s">
        <v>147</v>
      </c>
      <c r="D11" s="82"/>
    </row>
    <row r="12" ht="16.5" customHeight="1" spans="1:4">
      <c r="A12" s="64" t="s">
        <v>141</v>
      </c>
      <c r="B12" s="82"/>
      <c r="C12" s="72" t="s">
        <v>148</v>
      </c>
      <c r="D12" s="82"/>
    </row>
    <row r="13" ht="16.5" customHeight="1" spans="1:4">
      <c r="A13" s="64" t="s">
        <v>143</v>
      </c>
      <c r="B13" s="82"/>
      <c r="C13" s="72" t="s">
        <v>149</v>
      </c>
      <c r="D13" s="82"/>
    </row>
    <row r="14" ht="16.5" customHeight="1" spans="1:4">
      <c r="A14" s="193"/>
      <c r="B14" s="82"/>
      <c r="C14" s="72" t="s">
        <v>150</v>
      </c>
      <c r="D14" s="82">
        <v>2032400</v>
      </c>
    </row>
    <row r="15" ht="16.5" customHeight="1" spans="1:4">
      <c r="A15" s="193"/>
      <c r="B15" s="82"/>
      <c r="C15" s="72" t="s">
        <v>151</v>
      </c>
      <c r="D15" s="82">
        <v>782886</v>
      </c>
    </row>
    <row r="16" ht="16.5" customHeight="1" spans="1:4">
      <c r="A16" s="193"/>
      <c r="B16" s="82"/>
      <c r="C16" s="72" t="s">
        <v>152</v>
      </c>
      <c r="D16" s="82"/>
    </row>
    <row r="17" ht="16.5" customHeight="1" spans="1:4">
      <c r="A17" s="193"/>
      <c r="B17" s="82"/>
      <c r="C17" s="72" t="s">
        <v>153</v>
      </c>
      <c r="D17" s="82"/>
    </row>
    <row r="18" ht="16.5" customHeight="1" spans="1:4">
      <c r="A18" s="193"/>
      <c r="B18" s="82"/>
      <c r="C18" s="72" t="s">
        <v>154</v>
      </c>
      <c r="D18" s="82">
        <v>17538853.36</v>
      </c>
    </row>
    <row r="19" ht="16.5" customHeight="1" spans="1:4">
      <c r="A19" s="193"/>
      <c r="B19" s="82"/>
      <c r="C19" s="72" t="s">
        <v>155</v>
      </c>
      <c r="D19" s="82"/>
    </row>
    <row r="20" ht="16.5" customHeight="1" spans="1:4">
      <c r="A20" s="193"/>
      <c r="B20" s="82"/>
      <c r="C20" s="72" t="s">
        <v>156</v>
      </c>
      <c r="D20" s="82"/>
    </row>
    <row r="21" ht="16.5" customHeight="1" spans="1:4">
      <c r="A21" s="193"/>
      <c r="B21" s="82"/>
      <c r="C21" s="72" t="s">
        <v>157</v>
      </c>
      <c r="D21" s="82"/>
    </row>
    <row r="22" ht="16.5" customHeight="1" spans="1:4">
      <c r="A22" s="193"/>
      <c r="B22" s="82"/>
      <c r="C22" s="72" t="s">
        <v>158</v>
      </c>
      <c r="D22" s="82"/>
    </row>
    <row r="23" ht="16.5" customHeight="1" spans="1:4">
      <c r="A23" s="193"/>
      <c r="B23" s="82"/>
      <c r="C23" s="72" t="s">
        <v>159</v>
      </c>
      <c r="D23" s="82"/>
    </row>
    <row r="24" ht="16.5" customHeight="1" spans="1:4">
      <c r="A24" s="193"/>
      <c r="B24" s="82"/>
      <c r="C24" s="72" t="s">
        <v>160</v>
      </c>
      <c r="D24" s="82"/>
    </row>
    <row r="25" ht="16.5" customHeight="1" spans="1:4">
      <c r="A25" s="193"/>
      <c r="B25" s="82"/>
      <c r="C25" s="72" t="s">
        <v>161</v>
      </c>
      <c r="D25" s="82">
        <v>618912</v>
      </c>
    </row>
    <row r="26" ht="16.5" customHeight="1" spans="1:4">
      <c r="A26" s="193"/>
      <c r="B26" s="82"/>
      <c r="C26" s="72" t="s">
        <v>162</v>
      </c>
      <c r="D26" s="82"/>
    </row>
    <row r="27" ht="16.5" customHeight="1" spans="1:4">
      <c r="A27" s="193"/>
      <c r="B27" s="82"/>
      <c r="C27" s="72" t="s">
        <v>163</v>
      </c>
      <c r="D27" s="82"/>
    </row>
    <row r="28" ht="16.5" customHeight="1" spans="1:4">
      <c r="A28" s="193"/>
      <c r="B28" s="82"/>
      <c r="C28" s="72" t="s">
        <v>164</v>
      </c>
      <c r="D28" s="82"/>
    </row>
    <row r="29" ht="16.5" customHeight="1" spans="1:4">
      <c r="A29" s="193"/>
      <c r="B29" s="82"/>
      <c r="C29" s="72" t="s">
        <v>165</v>
      </c>
      <c r="D29" s="82"/>
    </row>
    <row r="30" ht="16.5" customHeight="1" spans="1:4">
      <c r="A30" s="193"/>
      <c r="B30" s="82"/>
      <c r="C30" s="72" t="s">
        <v>166</v>
      </c>
      <c r="D30" s="82"/>
    </row>
    <row r="31" ht="16.5" customHeight="1" spans="1:4">
      <c r="A31" s="193"/>
      <c r="B31" s="82"/>
      <c r="C31" s="64" t="s">
        <v>167</v>
      </c>
      <c r="D31" s="82"/>
    </row>
    <row r="32" ht="16.5" customHeight="1" spans="1:4">
      <c r="A32" s="193"/>
      <c r="B32" s="82"/>
      <c r="C32" s="64" t="s">
        <v>168</v>
      </c>
      <c r="D32" s="82"/>
    </row>
    <row r="33" ht="16.5" customHeight="1" spans="1:4">
      <c r="A33" s="193"/>
      <c r="B33" s="82"/>
      <c r="C33" s="29" t="s">
        <v>169</v>
      </c>
      <c r="D33" s="82"/>
    </row>
    <row r="34" ht="15" customHeight="1" spans="1:4">
      <c r="A34" s="194" t="s">
        <v>49</v>
      </c>
      <c r="B34" s="195">
        <v>20973051.36</v>
      </c>
      <c r="C34" s="194" t="s">
        <v>50</v>
      </c>
      <c r="D34" s="195">
        <v>20973051.36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C26" sqref="C2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4"/>
      <c r="G1" s="141" t="s">
        <v>170</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"单位名称："&amp;"昆明柴石滩地区水资源管理局"</f>
        <v>单位名称：昆明柴石滩地区水资源管理局</v>
      </c>
      <c r="F3" s="122"/>
      <c r="G3" s="141" t="s">
        <v>1</v>
      </c>
    </row>
    <row r="4" ht="20.25" customHeight="1" spans="1:7">
      <c r="A4" s="183" t="s">
        <v>171</v>
      </c>
      <c r="B4" s="184"/>
      <c r="C4" s="126" t="s">
        <v>54</v>
      </c>
      <c r="D4" s="185" t="s">
        <v>74</v>
      </c>
      <c r="E4" s="11"/>
      <c r="F4" s="12"/>
      <c r="G4" s="138" t="s">
        <v>75</v>
      </c>
    </row>
    <row r="5" ht="20.25" customHeight="1" spans="1:7">
      <c r="A5" s="186" t="s">
        <v>71</v>
      </c>
      <c r="B5" s="186" t="s">
        <v>72</v>
      </c>
      <c r="C5" s="18"/>
      <c r="D5" s="131" t="s">
        <v>56</v>
      </c>
      <c r="E5" s="131" t="s">
        <v>172</v>
      </c>
      <c r="F5" s="131" t="s">
        <v>173</v>
      </c>
      <c r="G5" s="140"/>
    </row>
    <row r="6" ht="15" customHeight="1" spans="1:7">
      <c r="A6" s="60" t="s">
        <v>81</v>
      </c>
      <c r="B6" s="60" t="s">
        <v>82</v>
      </c>
      <c r="C6" s="60" t="s">
        <v>83</v>
      </c>
      <c r="D6" s="60" t="s">
        <v>84</v>
      </c>
      <c r="E6" s="60" t="s">
        <v>85</v>
      </c>
      <c r="F6" s="60" t="s">
        <v>86</v>
      </c>
      <c r="G6" s="60" t="s">
        <v>87</v>
      </c>
    </row>
    <row r="7" ht="18" customHeight="1" spans="1:7">
      <c r="A7" s="29" t="s">
        <v>96</v>
      </c>
      <c r="B7" s="29" t="s">
        <v>97</v>
      </c>
      <c r="C7" s="82">
        <v>2032400</v>
      </c>
      <c r="D7" s="82">
        <v>2032400</v>
      </c>
      <c r="E7" s="82">
        <v>2032400</v>
      </c>
      <c r="F7" s="82"/>
      <c r="G7" s="82"/>
    </row>
    <row r="8" ht="18" customHeight="1" spans="1:7">
      <c r="A8" s="135" t="s">
        <v>98</v>
      </c>
      <c r="B8" s="135" t="s">
        <v>99</v>
      </c>
      <c r="C8" s="82">
        <v>2032400</v>
      </c>
      <c r="D8" s="82">
        <v>2032400</v>
      </c>
      <c r="E8" s="82">
        <v>2032400</v>
      </c>
      <c r="F8" s="82"/>
      <c r="G8" s="82"/>
    </row>
    <row r="9" ht="18" customHeight="1" spans="1:7">
      <c r="A9" s="187" t="s">
        <v>100</v>
      </c>
      <c r="B9" s="187" t="s">
        <v>101</v>
      </c>
      <c r="C9" s="82">
        <v>554400</v>
      </c>
      <c r="D9" s="82">
        <v>554400</v>
      </c>
      <c r="E9" s="82">
        <v>554400</v>
      </c>
      <c r="F9" s="82"/>
      <c r="G9" s="82"/>
    </row>
    <row r="10" ht="18" customHeight="1" spans="1:7">
      <c r="A10" s="187" t="s">
        <v>102</v>
      </c>
      <c r="B10" s="187" t="s">
        <v>103</v>
      </c>
      <c r="C10" s="82">
        <v>728000</v>
      </c>
      <c r="D10" s="82">
        <v>728000</v>
      </c>
      <c r="E10" s="82">
        <v>728000</v>
      </c>
      <c r="F10" s="82"/>
      <c r="G10" s="82"/>
    </row>
    <row r="11" ht="18" customHeight="1" spans="1:7">
      <c r="A11" s="187" t="s">
        <v>104</v>
      </c>
      <c r="B11" s="187" t="s">
        <v>105</v>
      </c>
      <c r="C11" s="82">
        <v>750000</v>
      </c>
      <c r="D11" s="82">
        <v>750000</v>
      </c>
      <c r="E11" s="82">
        <v>750000</v>
      </c>
      <c r="F11" s="82"/>
      <c r="G11" s="82"/>
    </row>
    <row r="12" ht="18" customHeight="1" spans="1:7">
      <c r="A12" s="29" t="s">
        <v>106</v>
      </c>
      <c r="B12" s="29" t="s">
        <v>107</v>
      </c>
      <c r="C12" s="82">
        <v>782886</v>
      </c>
      <c r="D12" s="82">
        <v>782886</v>
      </c>
      <c r="E12" s="82">
        <v>782886</v>
      </c>
      <c r="F12" s="82"/>
      <c r="G12" s="82"/>
    </row>
    <row r="13" ht="18" customHeight="1" spans="1:7">
      <c r="A13" s="135" t="s">
        <v>108</v>
      </c>
      <c r="B13" s="135" t="s">
        <v>109</v>
      </c>
      <c r="C13" s="82">
        <v>782886</v>
      </c>
      <c r="D13" s="82">
        <v>782886</v>
      </c>
      <c r="E13" s="82">
        <v>782886</v>
      </c>
      <c r="F13" s="82"/>
      <c r="G13" s="82"/>
    </row>
    <row r="14" ht="18" customHeight="1" spans="1:7">
      <c r="A14" s="187" t="s">
        <v>110</v>
      </c>
      <c r="B14" s="187" t="s">
        <v>111</v>
      </c>
      <c r="C14" s="82">
        <v>520841</v>
      </c>
      <c r="D14" s="82">
        <v>520841</v>
      </c>
      <c r="E14" s="82">
        <v>520841</v>
      </c>
      <c r="F14" s="82"/>
      <c r="G14" s="82"/>
    </row>
    <row r="15" ht="18" customHeight="1" spans="1:7">
      <c r="A15" s="187" t="s">
        <v>112</v>
      </c>
      <c r="B15" s="187" t="s">
        <v>113</v>
      </c>
      <c r="C15" s="82">
        <v>227500</v>
      </c>
      <c r="D15" s="82">
        <v>227500</v>
      </c>
      <c r="E15" s="82">
        <v>227500</v>
      </c>
      <c r="F15" s="82"/>
      <c r="G15" s="82"/>
    </row>
    <row r="16" ht="18" customHeight="1" spans="1:7">
      <c r="A16" s="187" t="s">
        <v>114</v>
      </c>
      <c r="B16" s="187" t="s">
        <v>115</v>
      </c>
      <c r="C16" s="82">
        <v>34545</v>
      </c>
      <c r="D16" s="82">
        <v>34545</v>
      </c>
      <c r="E16" s="82">
        <v>34545</v>
      </c>
      <c r="F16" s="82"/>
      <c r="G16" s="82"/>
    </row>
    <row r="17" ht="18" customHeight="1" spans="1:7">
      <c r="A17" s="29" t="s">
        <v>116</v>
      </c>
      <c r="B17" s="29" t="s">
        <v>117</v>
      </c>
      <c r="C17" s="82">
        <v>17538853.36</v>
      </c>
      <c r="D17" s="82">
        <v>6729689.96</v>
      </c>
      <c r="E17" s="82">
        <v>6159302</v>
      </c>
      <c r="F17" s="82">
        <v>570387.96</v>
      </c>
      <c r="G17" s="82">
        <v>10809163.4</v>
      </c>
    </row>
    <row r="18" ht="18" customHeight="1" spans="1:7">
      <c r="A18" s="135" t="s">
        <v>118</v>
      </c>
      <c r="B18" s="135" t="s">
        <v>119</v>
      </c>
      <c r="C18" s="82">
        <v>3120000</v>
      </c>
      <c r="D18" s="82"/>
      <c r="E18" s="82"/>
      <c r="F18" s="82"/>
      <c r="G18" s="82">
        <v>3120000</v>
      </c>
    </row>
    <row r="19" ht="18" customHeight="1" spans="1:7">
      <c r="A19" s="187" t="s">
        <v>120</v>
      </c>
      <c r="B19" s="187" t="s">
        <v>121</v>
      </c>
      <c r="C19" s="82">
        <v>3120000</v>
      </c>
      <c r="D19" s="82"/>
      <c r="E19" s="82"/>
      <c r="F19" s="82"/>
      <c r="G19" s="82">
        <v>3120000</v>
      </c>
    </row>
    <row r="20" ht="18" customHeight="1" spans="1:7">
      <c r="A20" s="135" t="s">
        <v>122</v>
      </c>
      <c r="B20" s="135" t="s">
        <v>123</v>
      </c>
      <c r="C20" s="82">
        <v>14418853.36</v>
      </c>
      <c r="D20" s="82">
        <v>6729689.96</v>
      </c>
      <c r="E20" s="82">
        <v>6159302</v>
      </c>
      <c r="F20" s="82">
        <v>570387.96</v>
      </c>
      <c r="G20" s="82">
        <v>7689163.4</v>
      </c>
    </row>
    <row r="21" ht="18" customHeight="1" spans="1:7">
      <c r="A21" s="187" t="s">
        <v>124</v>
      </c>
      <c r="B21" s="187" t="s">
        <v>125</v>
      </c>
      <c r="C21" s="82">
        <v>14238853.36</v>
      </c>
      <c r="D21" s="82">
        <v>6729689.96</v>
      </c>
      <c r="E21" s="82">
        <v>6159302</v>
      </c>
      <c r="F21" s="82">
        <v>570387.96</v>
      </c>
      <c r="G21" s="82">
        <v>7509163.4</v>
      </c>
    </row>
    <row r="22" ht="18" customHeight="1" spans="1:7">
      <c r="A22" s="187" t="s">
        <v>126</v>
      </c>
      <c r="B22" s="187" t="s">
        <v>127</v>
      </c>
      <c r="C22" s="82">
        <v>180000</v>
      </c>
      <c r="D22" s="82"/>
      <c r="E22" s="82"/>
      <c r="F22" s="82"/>
      <c r="G22" s="82">
        <v>180000</v>
      </c>
    </row>
    <row r="23" ht="18" customHeight="1" spans="1:7">
      <c r="A23" s="29" t="s">
        <v>128</v>
      </c>
      <c r="B23" s="29" t="s">
        <v>129</v>
      </c>
      <c r="C23" s="82">
        <v>618912</v>
      </c>
      <c r="D23" s="82">
        <v>618912</v>
      </c>
      <c r="E23" s="82">
        <v>618912</v>
      </c>
      <c r="F23" s="82"/>
      <c r="G23" s="82"/>
    </row>
    <row r="24" ht="18" customHeight="1" spans="1:7">
      <c r="A24" s="135" t="s">
        <v>130</v>
      </c>
      <c r="B24" s="135" t="s">
        <v>131</v>
      </c>
      <c r="C24" s="82">
        <v>618912</v>
      </c>
      <c r="D24" s="82">
        <v>618912</v>
      </c>
      <c r="E24" s="82">
        <v>618912</v>
      </c>
      <c r="F24" s="82"/>
      <c r="G24" s="82"/>
    </row>
    <row r="25" ht="18" customHeight="1" spans="1:7">
      <c r="A25" s="187" t="s">
        <v>132</v>
      </c>
      <c r="B25" s="187" t="s">
        <v>133</v>
      </c>
      <c r="C25" s="82">
        <v>573912</v>
      </c>
      <c r="D25" s="82">
        <v>573912</v>
      </c>
      <c r="E25" s="82">
        <v>573912</v>
      </c>
      <c r="F25" s="82"/>
      <c r="G25" s="82"/>
    </row>
    <row r="26" ht="18" customHeight="1" spans="1:7">
      <c r="A26" s="187" t="s">
        <v>134</v>
      </c>
      <c r="B26" s="187" t="s">
        <v>135</v>
      </c>
      <c r="C26" s="82">
        <v>45000</v>
      </c>
      <c r="D26" s="82">
        <v>45000</v>
      </c>
      <c r="E26" s="82">
        <v>45000</v>
      </c>
      <c r="F26" s="82"/>
      <c r="G26" s="82"/>
    </row>
    <row r="27" ht="18" customHeight="1" spans="1:7">
      <c r="A27" s="81" t="s">
        <v>174</v>
      </c>
      <c r="B27" s="188" t="s">
        <v>174</v>
      </c>
      <c r="C27" s="82">
        <v>20973051.36</v>
      </c>
      <c r="D27" s="82">
        <v>10163887.96</v>
      </c>
      <c r="E27" s="82">
        <v>9593500</v>
      </c>
      <c r="F27" s="82">
        <v>570387.96</v>
      </c>
      <c r="G27" s="82">
        <v>10809163.4</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11" sqref="F1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79" t="s">
        <v>175</v>
      </c>
    </row>
    <row r="2" ht="41.25" customHeight="1" spans="1:6">
      <c r="A2" s="180" t="str">
        <f>"2026"&amp;"年一般公共预算“三公”经费支出预算表"</f>
        <v>2026年一般公共预算“三公”经费支出预算表</v>
      </c>
      <c r="B2" s="42"/>
      <c r="C2" s="42"/>
      <c r="D2" s="42"/>
      <c r="E2" s="41"/>
      <c r="F2" s="42"/>
    </row>
    <row r="3" customHeight="1" spans="1:6">
      <c r="A3" s="109" t="str">
        <f>"单位名称："&amp;"昆明柴石滩地区水资源管理局"</f>
        <v>单位名称：昆明柴石滩地区水资源管理局</v>
      </c>
      <c r="B3" s="181"/>
      <c r="D3" s="42"/>
      <c r="E3" s="41"/>
      <c r="F3" s="46" t="s">
        <v>1</v>
      </c>
    </row>
    <row r="4" ht="27" customHeight="1" spans="1:6">
      <c r="A4" s="47" t="s">
        <v>176</v>
      </c>
      <c r="B4" s="47" t="s">
        <v>177</v>
      </c>
      <c r="C4" s="48" t="s">
        <v>178</v>
      </c>
      <c r="D4" s="47"/>
      <c r="E4" s="49"/>
      <c r="F4" s="47" t="s">
        <v>179</v>
      </c>
    </row>
    <row r="5" ht="28.5" customHeight="1" spans="1:6">
      <c r="A5" s="182"/>
      <c r="B5" s="51"/>
      <c r="C5" s="49" t="s">
        <v>56</v>
      </c>
      <c r="D5" s="49" t="s">
        <v>180</v>
      </c>
      <c r="E5" s="49" t="s">
        <v>181</v>
      </c>
      <c r="F5" s="50"/>
    </row>
    <row r="6" ht="17.25" customHeight="1" spans="1:6">
      <c r="A6" s="55" t="s">
        <v>81</v>
      </c>
      <c r="B6" s="55" t="s">
        <v>82</v>
      </c>
      <c r="C6" s="55" t="s">
        <v>83</v>
      </c>
      <c r="D6" s="55" t="s">
        <v>84</v>
      </c>
      <c r="E6" s="55" t="s">
        <v>85</v>
      </c>
      <c r="F6" s="55" t="s">
        <v>86</v>
      </c>
    </row>
    <row r="7" ht="17.25" customHeight="1" spans="1:6">
      <c r="A7" s="82">
        <v>69720</v>
      </c>
      <c r="B7" s="82"/>
      <c r="C7" s="82">
        <v>69720</v>
      </c>
      <c r="D7" s="82"/>
      <c r="E7" s="82">
        <v>69720</v>
      </c>
      <c r="F7" s="82"/>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A4" sqref="A4:A7"/>
    </sheetView>
  </sheetViews>
  <sheetFormatPr defaultColWidth="9.14166666666667" defaultRowHeight="14.25" customHeight="1"/>
  <cols>
    <col min="1" max="1" width="32.85" style="142" customWidth="1"/>
    <col min="2" max="2" width="20.7083333333333" style="142" customWidth="1"/>
    <col min="3" max="3" width="31.2833333333333" style="142" customWidth="1"/>
    <col min="4" max="4" width="10.1416666666667" style="142" customWidth="1"/>
    <col min="5" max="5" width="17.575" style="142" customWidth="1"/>
    <col min="6" max="6" width="10.2833333333333" style="142" customWidth="1"/>
    <col min="7" max="7" width="23" style="142" customWidth="1"/>
    <col min="8" max="23" width="18.7083333333333" style="142" customWidth="1"/>
    <col min="24" max="16384" width="9.14166666666667" style="142"/>
  </cols>
  <sheetData>
    <row r="1" ht="13.5" customHeight="1" spans="2:23">
      <c r="B1" s="143"/>
      <c r="D1" s="144"/>
      <c r="E1" s="144"/>
      <c r="F1" s="144"/>
      <c r="G1" s="144"/>
      <c r="H1" s="145"/>
      <c r="I1" s="145"/>
      <c r="J1" s="145"/>
      <c r="K1" s="145"/>
      <c r="L1" s="145"/>
      <c r="M1" s="145"/>
      <c r="Q1" s="145"/>
      <c r="U1" s="143"/>
      <c r="W1" s="176" t="s">
        <v>182</v>
      </c>
    </row>
    <row r="2" ht="45.75" customHeight="1" spans="1:23">
      <c r="A2" s="146" t="str">
        <f>"2026"&amp;"年部门基本支出预算表"</f>
        <v>2026年部门基本支出预算表</v>
      </c>
      <c r="B2" s="146"/>
      <c r="C2" s="146"/>
      <c r="D2" s="146"/>
      <c r="E2" s="146"/>
      <c r="F2" s="146"/>
      <c r="G2" s="146"/>
      <c r="H2" s="146"/>
      <c r="I2" s="146"/>
      <c r="J2" s="146"/>
      <c r="K2" s="146"/>
      <c r="L2" s="146"/>
      <c r="M2" s="146"/>
      <c r="N2" s="164"/>
      <c r="O2" s="164"/>
      <c r="P2" s="164"/>
      <c r="Q2" s="146"/>
      <c r="R2" s="146"/>
      <c r="S2" s="146"/>
      <c r="T2" s="146"/>
      <c r="U2" s="146"/>
      <c r="V2" s="146"/>
      <c r="W2" s="146"/>
    </row>
    <row r="3" ht="18.75" customHeight="1" spans="1:23">
      <c r="A3" s="147" t="str">
        <f>"单位名称："&amp;"昆明柴石滩地区水资源管理局"</f>
        <v>单位名称：昆明柴石滩地区水资源管理局</v>
      </c>
      <c r="B3" s="148"/>
      <c r="C3" s="148"/>
      <c r="D3" s="148"/>
      <c r="E3" s="148"/>
      <c r="F3" s="148"/>
      <c r="G3" s="148"/>
      <c r="H3" s="149"/>
      <c r="I3" s="149"/>
      <c r="J3" s="149"/>
      <c r="K3" s="149"/>
      <c r="L3" s="149"/>
      <c r="M3" s="149"/>
      <c r="N3" s="165"/>
      <c r="O3" s="165"/>
      <c r="P3" s="165"/>
      <c r="Q3" s="149"/>
      <c r="U3" s="143"/>
      <c r="W3" s="176" t="s">
        <v>1</v>
      </c>
    </row>
    <row r="4" ht="18" customHeight="1" spans="1:23">
      <c r="A4" s="150" t="s">
        <v>183</v>
      </c>
      <c r="B4" s="150" t="s">
        <v>184</v>
      </c>
      <c r="C4" s="150" t="s">
        <v>185</v>
      </c>
      <c r="D4" s="150" t="s">
        <v>186</v>
      </c>
      <c r="E4" s="150" t="s">
        <v>187</v>
      </c>
      <c r="F4" s="150" t="s">
        <v>188</v>
      </c>
      <c r="G4" s="150" t="s">
        <v>189</v>
      </c>
      <c r="H4" s="151" t="s">
        <v>190</v>
      </c>
      <c r="I4" s="166" t="s">
        <v>190</v>
      </c>
      <c r="J4" s="166"/>
      <c r="K4" s="166"/>
      <c r="L4" s="166"/>
      <c r="M4" s="166"/>
      <c r="N4" s="167"/>
      <c r="O4" s="167"/>
      <c r="P4" s="167"/>
      <c r="Q4" s="177" t="s">
        <v>60</v>
      </c>
      <c r="R4" s="166" t="s">
        <v>61</v>
      </c>
      <c r="S4" s="166"/>
      <c r="T4" s="166"/>
      <c r="U4" s="166"/>
      <c r="V4" s="166"/>
      <c r="W4" s="168"/>
    </row>
    <row r="5" ht="18" customHeight="1" spans="1:23">
      <c r="A5" s="152"/>
      <c r="B5" s="153"/>
      <c r="C5" s="152"/>
      <c r="D5" s="152"/>
      <c r="E5" s="152"/>
      <c r="F5" s="152"/>
      <c r="G5" s="152"/>
      <c r="H5" s="154" t="s">
        <v>191</v>
      </c>
      <c r="I5" s="151" t="s">
        <v>57</v>
      </c>
      <c r="J5" s="166"/>
      <c r="K5" s="166"/>
      <c r="L5" s="166"/>
      <c r="M5" s="168"/>
      <c r="N5" s="169" t="s">
        <v>192</v>
      </c>
      <c r="O5" s="167"/>
      <c r="P5" s="170"/>
      <c r="Q5" s="150" t="s">
        <v>60</v>
      </c>
      <c r="R5" s="151" t="s">
        <v>61</v>
      </c>
      <c r="S5" s="177" t="s">
        <v>63</v>
      </c>
      <c r="T5" s="166" t="s">
        <v>61</v>
      </c>
      <c r="U5" s="177" t="s">
        <v>65</v>
      </c>
      <c r="V5" s="177" t="s">
        <v>66</v>
      </c>
      <c r="W5" s="178" t="s">
        <v>67</v>
      </c>
    </row>
    <row r="6" ht="19.5" customHeight="1" spans="1:23">
      <c r="A6" s="155"/>
      <c r="B6" s="155"/>
      <c r="C6" s="155"/>
      <c r="D6" s="155"/>
      <c r="E6" s="155"/>
      <c r="F6" s="155"/>
      <c r="G6" s="155"/>
      <c r="H6" s="155"/>
      <c r="I6" s="171" t="s">
        <v>193</v>
      </c>
      <c r="J6" s="150" t="s">
        <v>194</v>
      </c>
      <c r="K6" s="150" t="s">
        <v>195</v>
      </c>
      <c r="L6" s="150" t="s">
        <v>196</v>
      </c>
      <c r="M6" s="150" t="s">
        <v>197</v>
      </c>
      <c r="N6" s="150" t="s">
        <v>57</v>
      </c>
      <c r="O6" s="150" t="s">
        <v>58</v>
      </c>
      <c r="P6" s="150" t="s">
        <v>59</v>
      </c>
      <c r="Q6" s="155"/>
      <c r="R6" s="150" t="s">
        <v>56</v>
      </c>
      <c r="S6" s="150" t="s">
        <v>63</v>
      </c>
      <c r="T6" s="150" t="s">
        <v>198</v>
      </c>
      <c r="U6" s="150" t="s">
        <v>65</v>
      </c>
      <c r="V6" s="150" t="s">
        <v>66</v>
      </c>
      <c r="W6" s="150" t="s">
        <v>67</v>
      </c>
    </row>
    <row r="7" ht="37.5" customHeight="1" spans="1:23">
      <c r="A7" s="156"/>
      <c r="B7" s="156"/>
      <c r="C7" s="156"/>
      <c r="D7" s="156"/>
      <c r="E7" s="156"/>
      <c r="F7" s="156"/>
      <c r="G7" s="156"/>
      <c r="H7" s="156"/>
      <c r="I7" s="172" t="s">
        <v>56</v>
      </c>
      <c r="J7" s="173" t="s">
        <v>199</v>
      </c>
      <c r="K7" s="173" t="s">
        <v>195</v>
      </c>
      <c r="L7" s="173" t="s">
        <v>196</v>
      </c>
      <c r="M7" s="173" t="s">
        <v>197</v>
      </c>
      <c r="N7" s="173" t="s">
        <v>195</v>
      </c>
      <c r="O7" s="173" t="s">
        <v>196</v>
      </c>
      <c r="P7" s="173" t="s">
        <v>197</v>
      </c>
      <c r="Q7" s="173" t="s">
        <v>60</v>
      </c>
      <c r="R7" s="173" t="s">
        <v>56</v>
      </c>
      <c r="S7" s="173" t="s">
        <v>63</v>
      </c>
      <c r="T7" s="173" t="s">
        <v>198</v>
      </c>
      <c r="U7" s="173" t="s">
        <v>65</v>
      </c>
      <c r="V7" s="173" t="s">
        <v>66</v>
      </c>
      <c r="W7" s="173" t="s">
        <v>67</v>
      </c>
    </row>
    <row r="8" customHeight="1" spans="1:23">
      <c r="A8" s="157">
        <v>1</v>
      </c>
      <c r="B8" s="157">
        <v>2</v>
      </c>
      <c r="C8" s="157">
        <v>3</v>
      </c>
      <c r="D8" s="157">
        <v>4</v>
      </c>
      <c r="E8" s="157">
        <v>5</v>
      </c>
      <c r="F8" s="157">
        <v>6</v>
      </c>
      <c r="G8" s="157">
        <v>7</v>
      </c>
      <c r="H8" s="157">
        <v>8</v>
      </c>
      <c r="I8" s="157">
        <v>9</v>
      </c>
      <c r="J8" s="157">
        <v>10</v>
      </c>
      <c r="K8" s="157">
        <v>11</v>
      </c>
      <c r="L8" s="157">
        <v>12</v>
      </c>
      <c r="M8" s="157">
        <v>13</v>
      </c>
      <c r="N8" s="157">
        <v>14</v>
      </c>
      <c r="O8" s="157">
        <v>15</v>
      </c>
      <c r="P8" s="157">
        <v>16</v>
      </c>
      <c r="Q8" s="157">
        <v>17</v>
      </c>
      <c r="R8" s="157">
        <v>18</v>
      </c>
      <c r="S8" s="157">
        <v>19</v>
      </c>
      <c r="T8" s="157">
        <v>20</v>
      </c>
      <c r="U8" s="157">
        <v>21</v>
      </c>
      <c r="V8" s="157">
        <v>22</v>
      </c>
      <c r="W8" s="157">
        <v>23</v>
      </c>
    </row>
    <row r="9" ht="20.25" customHeight="1" spans="1:23">
      <c r="A9" s="158" t="s">
        <v>200</v>
      </c>
      <c r="B9" s="158"/>
      <c r="C9" s="158"/>
      <c r="D9" s="158"/>
      <c r="E9" s="158"/>
      <c r="F9" s="158"/>
      <c r="G9" s="158"/>
      <c r="H9" s="159">
        <v>10163887.96</v>
      </c>
      <c r="I9" s="159">
        <v>10163887.96</v>
      </c>
      <c r="J9" s="159"/>
      <c r="K9" s="159"/>
      <c r="L9" s="159">
        <v>10163887.96</v>
      </c>
      <c r="M9" s="159"/>
      <c r="N9" s="159"/>
      <c r="O9" s="159"/>
      <c r="P9" s="159"/>
      <c r="Q9" s="159"/>
      <c r="R9" s="159"/>
      <c r="S9" s="159"/>
      <c r="T9" s="159"/>
      <c r="U9" s="159"/>
      <c r="V9" s="159"/>
      <c r="W9" s="159"/>
    </row>
    <row r="10" ht="20.25" customHeight="1" spans="1:23">
      <c r="A10" s="160" t="s">
        <v>69</v>
      </c>
      <c r="B10" s="158" t="s">
        <v>201</v>
      </c>
      <c r="C10" s="158" t="s">
        <v>202</v>
      </c>
      <c r="D10" s="158" t="s">
        <v>124</v>
      </c>
      <c r="E10" s="158" t="s">
        <v>125</v>
      </c>
      <c r="F10" s="158" t="s">
        <v>203</v>
      </c>
      <c r="G10" s="158" t="s">
        <v>204</v>
      </c>
      <c r="H10" s="159">
        <v>1935648</v>
      </c>
      <c r="I10" s="174">
        <v>1935648</v>
      </c>
      <c r="J10" s="159"/>
      <c r="K10" s="159"/>
      <c r="L10" s="159">
        <v>1935648</v>
      </c>
      <c r="M10" s="159"/>
      <c r="N10" s="159"/>
      <c r="O10" s="159"/>
      <c r="P10" s="159"/>
      <c r="Q10" s="159"/>
      <c r="R10" s="159"/>
      <c r="S10" s="159"/>
      <c r="T10" s="159"/>
      <c r="U10" s="159"/>
      <c r="V10" s="159"/>
      <c r="W10" s="159"/>
    </row>
    <row r="11" ht="20.25" customHeight="1" spans="1:23">
      <c r="A11" s="160" t="s">
        <v>69</v>
      </c>
      <c r="B11" s="158" t="s">
        <v>201</v>
      </c>
      <c r="C11" s="158" t="s">
        <v>202</v>
      </c>
      <c r="D11" s="158" t="s">
        <v>124</v>
      </c>
      <c r="E11" s="158" t="s">
        <v>125</v>
      </c>
      <c r="F11" s="158" t="s">
        <v>205</v>
      </c>
      <c r="G11" s="158" t="s">
        <v>206</v>
      </c>
      <c r="H11" s="159">
        <v>298500</v>
      </c>
      <c r="I11" s="174">
        <v>298500</v>
      </c>
      <c r="J11" s="175"/>
      <c r="K11" s="175"/>
      <c r="L11" s="159">
        <v>298500</v>
      </c>
      <c r="M11" s="175"/>
      <c r="N11" s="159"/>
      <c r="O11" s="159"/>
      <c r="P11" s="159"/>
      <c r="Q11" s="159"/>
      <c r="R11" s="159"/>
      <c r="S11" s="159"/>
      <c r="T11" s="159"/>
      <c r="U11" s="159"/>
      <c r="V11" s="159"/>
      <c r="W11" s="159"/>
    </row>
    <row r="12" ht="20.25" customHeight="1" spans="1:23">
      <c r="A12" s="160" t="s">
        <v>69</v>
      </c>
      <c r="B12" s="158" t="s">
        <v>201</v>
      </c>
      <c r="C12" s="158" t="s">
        <v>202</v>
      </c>
      <c r="D12" s="158" t="s">
        <v>124</v>
      </c>
      <c r="E12" s="158" t="s">
        <v>125</v>
      </c>
      <c r="F12" s="158" t="s">
        <v>207</v>
      </c>
      <c r="G12" s="158" t="s">
        <v>208</v>
      </c>
      <c r="H12" s="159">
        <v>161304</v>
      </c>
      <c r="I12" s="174">
        <v>161304</v>
      </c>
      <c r="J12" s="175"/>
      <c r="K12" s="175"/>
      <c r="L12" s="159">
        <v>161304</v>
      </c>
      <c r="M12" s="175"/>
      <c r="N12" s="159"/>
      <c r="O12" s="159"/>
      <c r="P12" s="159"/>
      <c r="Q12" s="159"/>
      <c r="R12" s="159"/>
      <c r="S12" s="159"/>
      <c r="T12" s="159"/>
      <c r="U12" s="159"/>
      <c r="V12" s="159"/>
      <c r="W12" s="159"/>
    </row>
    <row r="13" ht="20.25" customHeight="1" spans="1:23">
      <c r="A13" s="160" t="s">
        <v>69</v>
      </c>
      <c r="B13" s="158" t="s">
        <v>201</v>
      </c>
      <c r="C13" s="158" t="s">
        <v>202</v>
      </c>
      <c r="D13" s="158" t="s">
        <v>124</v>
      </c>
      <c r="E13" s="158" t="s">
        <v>125</v>
      </c>
      <c r="F13" s="158" t="s">
        <v>209</v>
      </c>
      <c r="G13" s="158" t="s">
        <v>210</v>
      </c>
      <c r="H13" s="159">
        <v>1363344</v>
      </c>
      <c r="I13" s="174">
        <v>1363344</v>
      </c>
      <c r="J13" s="175"/>
      <c r="K13" s="175"/>
      <c r="L13" s="159">
        <v>1363344</v>
      </c>
      <c r="M13" s="175"/>
      <c r="N13" s="159"/>
      <c r="O13" s="159"/>
      <c r="P13" s="159"/>
      <c r="Q13" s="159"/>
      <c r="R13" s="159"/>
      <c r="S13" s="159"/>
      <c r="T13" s="159"/>
      <c r="U13" s="159"/>
      <c r="V13" s="159"/>
      <c r="W13" s="159"/>
    </row>
    <row r="14" ht="20.25" customHeight="1" spans="1:23">
      <c r="A14" s="160" t="s">
        <v>69</v>
      </c>
      <c r="B14" s="158" t="s">
        <v>201</v>
      </c>
      <c r="C14" s="158" t="s">
        <v>202</v>
      </c>
      <c r="D14" s="158" t="s">
        <v>124</v>
      </c>
      <c r="E14" s="158" t="s">
        <v>125</v>
      </c>
      <c r="F14" s="158" t="s">
        <v>209</v>
      </c>
      <c r="G14" s="158" t="s">
        <v>210</v>
      </c>
      <c r="H14" s="159">
        <v>355116</v>
      </c>
      <c r="I14" s="174">
        <v>355116</v>
      </c>
      <c r="J14" s="175"/>
      <c r="K14" s="175"/>
      <c r="L14" s="159">
        <v>355116</v>
      </c>
      <c r="M14" s="175"/>
      <c r="N14" s="159"/>
      <c r="O14" s="159"/>
      <c r="P14" s="159"/>
      <c r="Q14" s="159"/>
      <c r="R14" s="159"/>
      <c r="S14" s="159"/>
      <c r="T14" s="159"/>
      <c r="U14" s="159"/>
      <c r="V14" s="159"/>
      <c r="W14" s="159"/>
    </row>
    <row r="15" ht="20.25" customHeight="1" spans="1:23">
      <c r="A15" s="160" t="s">
        <v>69</v>
      </c>
      <c r="B15" s="158" t="s">
        <v>211</v>
      </c>
      <c r="C15" s="158" t="s">
        <v>212</v>
      </c>
      <c r="D15" s="158" t="s">
        <v>102</v>
      </c>
      <c r="E15" s="158" t="s">
        <v>103</v>
      </c>
      <c r="F15" s="158" t="s">
        <v>213</v>
      </c>
      <c r="G15" s="158" t="s">
        <v>214</v>
      </c>
      <c r="H15" s="159">
        <v>728000</v>
      </c>
      <c r="I15" s="174">
        <v>728000</v>
      </c>
      <c r="J15" s="175"/>
      <c r="K15" s="175"/>
      <c r="L15" s="159">
        <v>728000</v>
      </c>
      <c r="M15" s="175"/>
      <c r="N15" s="159"/>
      <c r="O15" s="159"/>
      <c r="P15" s="159"/>
      <c r="Q15" s="159"/>
      <c r="R15" s="159"/>
      <c r="S15" s="159"/>
      <c r="T15" s="159"/>
      <c r="U15" s="159"/>
      <c r="V15" s="159"/>
      <c r="W15" s="159"/>
    </row>
    <row r="16" ht="20.25" customHeight="1" spans="1:23">
      <c r="A16" s="160" t="s">
        <v>69</v>
      </c>
      <c r="B16" s="158" t="s">
        <v>211</v>
      </c>
      <c r="C16" s="158" t="s">
        <v>212</v>
      </c>
      <c r="D16" s="158" t="s">
        <v>104</v>
      </c>
      <c r="E16" s="158" t="s">
        <v>105</v>
      </c>
      <c r="F16" s="158" t="s">
        <v>215</v>
      </c>
      <c r="G16" s="158" t="s">
        <v>216</v>
      </c>
      <c r="H16" s="159">
        <v>750000</v>
      </c>
      <c r="I16" s="159">
        <v>750000</v>
      </c>
      <c r="J16" s="175"/>
      <c r="K16" s="175"/>
      <c r="L16" s="159">
        <v>750000</v>
      </c>
      <c r="M16" s="175"/>
      <c r="N16" s="159"/>
      <c r="O16" s="159"/>
      <c r="P16" s="159"/>
      <c r="Q16" s="159"/>
      <c r="R16" s="159"/>
      <c r="S16" s="159"/>
      <c r="T16" s="159"/>
      <c r="U16" s="159"/>
      <c r="V16" s="159"/>
      <c r="W16" s="159"/>
    </row>
    <row r="17" ht="20.25" customHeight="1" spans="1:23">
      <c r="A17" s="160" t="s">
        <v>69</v>
      </c>
      <c r="B17" s="158" t="s">
        <v>211</v>
      </c>
      <c r="C17" s="158" t="s">
        <v>212</v>
      </c>
      <c r="D17" s="158" t="s">
        <v>110</v>
      </c>
      <c r="E17" s="158" t="s">
        <v>111</v>
      </c>
      <c r="F17" s="158" t="s">
        <v>217</v>
      </c>
      <c r="G17" s="158" t="s">
        <v>218</v>
      </c>
      <c r="H17" s="159">
        <v>359450</v>
      </c>
      <c r="I17" s="174">
        <v>359450</v>
      </c>
      <c r="J17" s="175"/>
      <c r="K17" s="175"/>
      <c r="L17" s="159">
        <v>359450</v>
      </c>
      <c r="M17" s="175"/>
      <c r="N17" s="159"/>
      <c r="O17" s="159"/>
      <c r="P17" s="159"/>
      <c r="Q17" s="159"/>
      <c r="R17" s="159"/>
      <c r="S17" s="159"/>
      <c r="T17" s="159"/>
      <c r="U17" s="159"/>
      <c r="V17" s="159"/>
      <c r="W17" s="159"/>
    </row>
    <row r="18" ht="20.25" customHeight="1" spans="1:23">
      <c r="A18" s="160" t="s">
        <v>69</v>
      </c>
      <c r="B18" s="158" t="s">
        <v>211</v>
      </c>
      <c r="C18" s="158" t="s">
        <v>212</v>
      </c>
      <c r="D18" s="158" t="s">
        <v>112</v>
      </c>
      <c r="E18" s="158" t="s">
        <v>113</v>
      </c>
      <c r="F18" s="158" t="s">
        <v>219</v>
      </c>
      <c r="G18" s="158" t="s">
        <v>220</v>
      </c>
      <c r="H18" s="159">
        <v>227500</v>
      </c>
      <c r="I18" s="174">
        <v>227500</v>
      </c>
      <c r="J18" s="175"/>
      <c r="K18" s="175"/>
      <c r="L18" s="159">
        <v>227500</v>
      </c>
      <c r="M18" s="175"/>
      <c r="N18" s="159"/>
      <c r="O18" s="159"/>
      <c r="P18" s="159"/>
      <c r="Q18" s="159"/>
      <c r="R18" s="159"/>
      <c r="S18" s="159"/>
      <c r="T18" s="159"/>
      <c r="U18" s="159"/>
      <c r="V18" s="159"/>
      <c r="W18" s="159"/>
    </row>
    <row r="19" ht="20.25" customHeight="1" spans="1:23">
      <c r="A19" s="160" t="s">
        <v>69</v>
      </c>
      <c r="B19" s="158" t="s">
        <v>211</v>
      </c>
      <c r="C19" s="158" t="s">
        <v>212</v>
      </c>
      <c r="D19" s="158" t="s">
        <v>114</v>
      </c>
      <c r="E19" s="158" t="s">
        <v>115</v>
      </c>
      <c r="F19" s="158" t="s">
        <v>221</v>
      </c>
      <c r="G19" s="158" t="s">
        <v>222</v>
      </c>
      <c r="H19" s="159">
        <v>16450</v>
      </c>
      <c r="I19" s="174">
        <v>16450</v>
      </c>
      <c r="J19" s="175"/>
      <c r="K19" s="175"/>
      <c r="L19" s="159">
        <v>16450</v>
      </c>
      <c r="M19" s="175"/>
      <c r="N19" s="159"/>
      <c r="O19" s="159"/>
      <c r="P19" s="159"/>
      <c r="Q19" s="159"/>
      <c r="R19" s="159"/>
      <c r="S19" s="159"/>
      <c r="T19" s="159"/>
      <c r="U19" s="159"/>
      <c r="V19" s="159"/>
      <c r="W19" s="159"/>
    </row>
    <row r="20" ht="20.25" customHeight="1" spans="1:23">
      <c r="A20" s="160" t="s">
        <v>69</v>
      </c>
      <c r="B20" s="158" t="s">
        <v>211</v>
      </c>
      <c r="C20" s="158" t="s">
        <v>212</v>
      </c>
      <c r="D20" s="158" t="s">
        <v>114</v>
      </c>
      <c r="E20" s="158" t="s">
        <v>115</v>
      </c>
      <c r="F20" s="158" t="s">
        <v>221</v>
      </c>
      <c r="G20" s="158" t="s">
        <v>222</v>
      </c>
      <c r="H20" s="159">
        <v>18095</v>
      </c>
      <c r="I20" s="174">
        <v>18095</v>
      </c>
      <c r="J20" s="175"/>
      <c r="K20" s="175"/>
      <c r="L20" s="159">
        <v>18095</v>
      </c>
      <c r="M20" s="175"/>
      <c r="N20" s="159"/>
      <c r="O20" s="159"/>
      <c r="P20" s="159"/>
      <c r="Q20" s="159"/>
      <c r="R20" s="159"/>
      <c r="S20" s="159"/>
      <c r="T20" s="159"/>
      <c r="U20" s="159"/>
      <c r="V20" s="159"/>
      <c r="W20" s="159"/>
    </row>
    <row r="21" ht="20.25" customHeight="1" spans="1:23">
      <c r="A21" s="160" t="s">
        <v>69</v>
      </c>
      <c r="B21" s="158" t="s">
        <v>211</v>
      </c>
      <c r="C21" s="158" t="s">
        <v>212</v>
      </c>
      <c r="D21" s="158" t="s">
        <v>124</v>
      </c>
      <c r="E21" s="158" t="s">
        <v>125</v>
      </c>
      <c r="F21" s="158" t="s">
        <v>221</v>
      </c>
      <c r="G21" s="158" t="s">
        <v>222</v>
      </c>
      <c r="H21" s="159">
        <v>31850</v>
      </c>
      <c r="I21" s="174">
        <v>31850</v>
      </c>
      <c r="J21" s="175"/>
      <c r="K21" s="175"/>
      <c r="L21" s="159">
        <v>31850</v>
      </c>
      <c r="M21" s="175"/>
      <c r="N21" s="159"/>
      <c r="O21" s="159"/>
      <c r="P21" s="159"/>
      <c r="Q21" s="159"/>
      <c r="R21" s="159"/>
      <c r="S21" s="159"/>
      <c r="T21" s="159"/>
      <c r="U21" s="159"/>
      <c r="V21" s="159"/>
      <c r="W21" s="159"/>
    </row>
    <row r="22" ht="20.25" customHeight="1" spans="1:23">
      <c r="A22" s="160" t="s">
        <v>69</v>
      </c>
      <c r="B22" s="158" t="s">
        <v>211</v>
      </c>
      <c r="C22" s="158" t="s">
        <v>212</v>
      </c>
      <c r="D22" s="158" t="s">
        <v>110</v>
      </c>
      <c r="E22" s="158" t="s">
        <v>111</v>
      </c>
      <c r="F22" s="158" t="s">
        <v>223</v>
      </c>
      <c r="G22" s="158" t="s">
        <v>224</v>
      </c>
      <c r="H22" s="159">
        <v>11891</v>
      </c>
      <c r="I22" s="159">
        <v>11891</v>
      </c>
      <c r="J22" s="175"/>
      <c r="K22" s="175"/>
      <c r="L22" s="159">
        <v>11891</v>
      </c>
      <c r="M22" s="175"/>
      <c r="N22" s="159"/>
      <c r="O22" s="159"/>
      <c r="P22" s="159"/>
      <c r="Q22" s="159"/>
      <c r="R22" s="159"/>
      <c r="S22" s="159"/>
      <c r="T22" s="159"/>
      <c r="U22" s="159"/>
      <c r="V22" s="159"/>
      <c r="W22" s="159"/>
    </row>
    <row r="23" ht="20.25" customHeight="1" spans="1:23">
      <c r="A23" s="160" t="s">
        <v>69</v>
      </c>
      <c r="B23" s="158" t="s">
        <v>211</v>
      </c>
      <c r="C23" s="158" t="s">
        <v>212</v>
      </c>
      <c r="D23" s="158" t="s">
        <v>110</v>
      </c>
      <c r="E23" s="158" t="s">
        <v>111</v>
      </c>
      <c r="F23" s="158" t="s">
        <v>223</v>
      </c>
      <c r="G23" s="158" t="s">
        <v>224</v>
      </c>
      <c r="H23" s="159">
        <v>149500</v>
      </c>
      <c r="I23" s="159">
        <v>149500</v>
      </c>
      <c r="J23" s="175"/>
      <c r="K23" s="175"/>
      <c r="L23" s="159">
        <v>149500</v>
      </c>
      <c r="M23" s="175"/>
      <c r="N23" s="159"/>
      <c r="O23" s="159"/>
      <c r="P23" s="159"/>
      <c r="Q23" s="159"/>
      <c r="R23" s="159"/>
      <c r="S23" s="159"/>
      <c r="T23" s="159"/>
      <c r="U23" s="159"/>
      <c r="V23" s="159"/>
      <c r="W23" s="159"/>
    </row>
    <row r="24" ht="20.25" customHeight="1" spans="1:23">
      <c r="A24" s="160" t="s">
        <v>69</v>
      </c>
      <c r="B24" s="158" t="s">
        <v>225</v>
      </c>
      <c r="C24" s="158" t="s">
        <v>133</v>
      </c>
      <c r="D24" s="158" t="s">
        <v>132</v>
      </c>
      <c r="E24" s="158" t="s">
        <v>133</v>
      </c>
      <c r="F24" s="158" t="s">
        <v>226</v>
      </c>
      <c r="G24" s="158" t="s">
        <v>133</v>
      </c>
      <c r="H24" s="159">
        <v>573912</v>
      </c>
      <c r="I24" s="159">
        <v>573912</v>
      </c>
      <c r="J24" s="175"/>
      <c r="K24" s="175"/>
      <c r="L24" s="159">
        <v>573912</v>
      </c>
      <c r="M24" s="175"/>
      <c r="N24" s="159"/>
      <c r="O24" s="159"/>
      <c r="P24" s="159"/>
      <c r="Q24" s="159"/>
      <c r="R24" s="159"/>
      <c r="S24" s="159"/>
      <c r="T24" s="159"/>
      <c r="U24" s="159"/>
      <c r="V24" s="159"/>
      <c r="W24" s="159"/>
    </row>
    <row r="25" ht="20.25" customHeight="1" spans="1:23">
      <c r="A25" s="160" t="s">
        <v>69</v>
      </c>
      <c r="B25" s="158" t="s">
        <v>227</v>
      </c>
      <c r="C25" s="158" t="s">
        <v>228</v>
      </c>
      <c r="D25" s="158" t="s">
        <v>100</v>
      </c>
      <c r="E25" s="158" t="s">
        <v>101</v>
      </c>
      <c r="F25" s="158" t="s">
        <v>229</v>
      </c>
      <c r="G25" s="158" t="s">
        <v>230</v>
      </c>
      <c r="H25" s="159">
        <v>554400</v>
      </c>
      <c r="I25" s="159">
        <v>554400</v>
      </c>
      <c r="J25" s="175"/>
      <c r="K25" s="175"/>
      <c r="L25" s="159">
        <v>554400</v>
      </c>
      <c r="M25" s="175"/>
      <c r="N25" s="159"/>
      <c r="O25" s="159"/>
      <c r="P25" s="159"/>
      <c r="Q25" s="159"/>
      <c r="R25" s="159"/>
      <c r="S25" s="159"/>
      <c r="T25" s="159"/>
      <c r="U25" s="159"/>
      <c r="V25" s="159"/>
      <c r="W25" s="159"/>
    </row>
    <row r="26" ht="20.25" customHeight="1" spans="1:23">
      <c r="A26" s="160" t="s">
        <v>69</v>
      </c>
      <c r="B26" s="158" t="s">
        <v>231</v>
      </c>
      <c r="C26" s="158" t="s">
        <v>232</v>
      </c>
      <c r="D26" s="158" t="s">
        <v>124</v>
      </c>
      <c r="E26" s="158" t="s">
        <v>125</v>
      </c>
      <c r="F26" s="158" t="s">
        <v>233</v>
      </c>
      <c r="G26" s="158" t="s">
        <v>234</v>
      </c>
      <c r="H26" s="159">
        <v>10800</v>
      </c>
      <c r="I26" s="159">
        <v>10800</v>
      </c>
      <c r="J26" s="175"/>
      <c r="K26" s="175"/>
      <c r="L26" s="159">
        <v>10800</v>
      </c>
      <c r="M26" s="175"/>
      <c r="N26" s="159"/>
      <c r="O26" s="159"/>
      <c r="P26" s="159"/>
      <c r="Q26" s="159"/>
      <c r="R26" s="159"/>
      <c r="S26" s="159"/>
      <c r="T26" s="159"/>
      <c r="U26" s="159"/>
      <c r="V26" s="159"/>
      <c r="W26" s="159"/>
    </row>
    <row r="27" ht="20.25" customHeight="1" spans="1:23">
      <c r="A27" s="160" t="s">
        <v>69</v>
      </c>
      <c r="B27" s="158" t="s">
        <v>231</v>
      </c>
      <c r="C27" s="158" t="s">
        <v>232</v>
      </c>
      <c r="D27" s="158" t="s">
        <v>124</v>
      </c>
      <c r="E27" s="158" t="s">
        <v>125</v>
      </c>
      <c r="F27" s="158" t="s">
        <v>233</v>
      </c>
      <c r="G27" s="158" t="s">
        <v>234</v>
      </c>
      <c r="H27" s="159">
        <v>52920</v>
      </c>
      <c r="I27" s="159">
        <v>52920</v>
      </c>
      <c r="J27" s="175"/>
      <c r="K27" s="175"/>
      <c r="L27" s="159">
        <v>52920</v>
      </c>
      <c r="M27" s="175"/>
      <c r="N27" s="159"/>
      <c r="O27" s="159"/>
      <c r="P27" s="159"/>
      <c r="Q27" s="159"/>
      <c r="R27" s="159"/>
      <c r="S27" s="159"/>
      <c r="T27" s="159"/>
      <c r="U27" s="159"/>
      <c r="V27" s="159"/>
      <c r="W27" s="159"/>
    </row>
    <row r="28" ht="20.25" customHeight="1" spans="1:23">
      <c r="A28" s="160" t="s">
        <v>69</v>
      </c>
      <c r="B28" s="158" t="s">
        <v>235</v>
      </c>
      <c r="C28" s="158" t="s">
        <v>236</v>
      </c>
      <c r="D28" s="158" t="s">
        <v>124</v>
      </c>
      <c r="E28" s="158" t="s">
        <v>125</v>
      </c>
      <c r="F28" s="158" t="s">
        <v>237</v>
      </c>
      <c r="G28" s="158" t="s">
        <v>236</v>
      </c>
      <c r="H28" s="159">
        <v>38712.96</v>
      </c>
      <c r="I28" s="159">
        <v>38712.96</v>
      </c>
      <c r="J28" s="175"/>
      <c r="K28" s="175"/>
      <c r="L28" s="159">
        <v>38712.96</v>
      </c>
      <c r="M28" s="175"/>
      <c r="N28" s="159"/>
      <c r="O28" s="159"/>
      <c r="P28" s="159"/>
      <c r="Q28" s="159"/>
      <c r="R28" s="159"/>
      <c r="S28" s="159"/>
      <c r="T28" s="159"/>
      <c r="U28" s="159"/>
      <c r="V28" s="159"/>
      <c r="W28" s="159"/>
    </row>
    <row r="29" ht="20.25" customHeight="1" spans="1:23">
      <c r="A29" s="160" t="s">
        <v>69</v>
      </c>
      <c r="B29" s="158" t="s">
        <v>238</v>
      </c>
      <c r="C29" s="158" t="s">
        <v>239</v>
      </c>
      <c r="D29" s="158" t="s">
        <v>124</v>
      </c>
      <c r="E29" s="158" t="s">
        <v>125</v>
      </c>
      <c r="F29" s="158" t="s">
        <v>240</v>
      </c>
      <c r="G29" s="158" t="s">
        <v>241</v>
      </c>
      <c r="H29" s="159">
        <v>83715</v>
      </c>
      <c r="I29" s="159">
        <v>83715</v>
      </c>
      <c r="J29" s="175"/>
      <c r="K29" s="175"/>
      <c r="L29" s="159">
        <v>83715</v>
      </c>
      <c r="M29" s="175"/>
      <c r="N29" s="159"/>
      <c r="O29" s="159"/>
      <c r="P29" s="159"/>
      <c r="Q29" s="159"/>
      <c r="R29" s="159"/>
      <c r="S29" s="159"/>
      <c r="T29" s="159"/>
      <c r="U29" s="159"/>
      <c r="V29" s="159"/>
      <c r="W29" s="159"/>
    </row>
    <row r="30" ht="20.25" customHeight="1" spans="1:23">
      <c r="A30" s="160" t="s">
        <v>69</v>
      </c>
      <c r="B30" s="158" t="s">
        <v>238</v>
      </c>
      <c r="C30" s="158" t="s">
        <v>239</v>
      </c>
      <c r="D30" s="158" t="s">
        <v>124</v>
      </c>
      <c r="E30" s="158" t="s">
        <v>125</v>
      </c>
      <c r="F30" s="158" t="s">
        <v>240</v>
      </c>
      <c r="G30" s="158" t="s">
        <v>241</v>
      </c>
      <c r="H30" s="159">
        <v>10000</v>
      </c>
      <c r="I30" s="159">
        <v>10000</v>
      </c>
      <c r="J30" s="175"/>
      <c r="K30" s="175"/>
      <c r="L30" s="159">
        <v>10000</v>
      </c>
      <c r="M30" s="175"/>
      <c r="N30" s="159"/>
      <c r="O30" s="159"/>
      <c r="P30" s="159"/>
      <c r="Q30" s="159"/>
      <c r="R30" s="159"/>
      <c r="S30" s="159"/>
      <c r="T30" s="159"/>
      <c r="U30" s="159"/>
      <c r="V30" s="159"/>
      <c r="W30" s="159"/>
    </row>
    <row r="31" ht="20.25" customHeight="1" spans="1:23">
      <c r="A31" s="160" t="s">
        <v>69</v>
      </c>
      <c r="B31" s="158" t="s">
        <v>238</v>
      </c>
      <c r="C31" s="158" t="s">
        <v>239</v>
      </c>
      <c r="D31" s="158" t="s">
        <v>124</v>
      </c>
      <c r="E31" s="158" t="s">
        <v>125</v>
      </c>
      <c r="F31" s="158" t="s">
        <v>240</v>
      </c>
      <c r="G31" s="158" t="s">
        <v>241</v>
      </c>
      <c r="H31" s="159">
        <v>6000</v>
      </c>
      <c r="I31" s="159">
        <v>6000</v>
      </c>
      <c r="J31" s="175"/>
      <c r="K31" s="175"/>
      <c r="L31" s="159">
        <v>6000</v>
      </c>
      <c r="M31" s="175"/>
      <c r="N31" s="159"/>
      <c r="O31" s="159"/>
      <c r="P31" s="159"/>
      <c r="Q31" s="159"/>
      <c r="R31" s="159"/>
      <c r="S31" s="159"/>
      <c r="T31" s="159"/>
      <c r="U31" s="159"/>
      <c r="V31" s="159"/>
      <c r="W31" s="159"/>
    </row>
    <row r="32" ht="20.25" customHeight="1" spans="1:23">
      <c r="A32" s="160" t="s">
        <v>69</v>
      </c>
      <c r="B32" s="158" t="s">
        <v>238</v>
      </c>
      <c r="C32" s="158" t="s">
        <v>239</v>
      </c>
      <c r="D32" s="158" t="s">
        <v>124</v>
      </c>
      <c r="E32" s="158" t="s">
        <v>125</v>
      </c>
      <c r="F32" s="158" t="s">
        <v>242</v>
      </c>
      <c r="G32" s="158" t="s">
        <v>243</v>
      </c>
      <c r="H32" s="159">
        <v>12845</v>
      </c>
      <c r="I32" s="159">
        <v>12845</v>
      </c>
      <c r="J32" s="175"/>
      <c r="K32" s="175"/>
      <c r="L32" s="159">
        <v>12845</v>
      </c>
      <c r="M32" s="175"/>
      <c r="N32" s="159"/>
      <c r="O32" s="159"/>
      <c r="P32" s="159"/>
      <c r="Q32" s="159"/>
      <c r="R32" s="159"/>
      <c r="S32" s="159"/>
      <c r="T32" s="159"/>
      <c r="U32" s="159"/>
      <c r="V32" s="159"/>
      <c r="W32" s="159"/>
    </row>
    <row r="33" ht="20.25" customHeight="1" spans="1:23">
      <c r="A33" s="160" t="s">
        <v>69</v>
      </c>
      <c r="B33" s="158" t="s">
        <v>238</v>
      </c>
      <c r="C33" s="158" t="s">
        <v>239</v>
      </c>
      <c r="D33" s="158" t="s">
        <v>124</v>
      </c>
      <c r="E33" s="158" t="s">
        <v>125</v>
      </c>
      <c r="F33" s="158" t="s">
        <v>244</v>
      </c>
      <c r="G33" s="158" t="s">
        <v>245</v>
      </c>
      <c r="H33" s="159">
        <v>19845</v>
      </c>
      <c r="I33" s="159">
        <v>19845</v>
      </c>
      <c r="J33" s="175"/>
      <c r="K33" s="175"/>
      <c r="L33" s="159">
        <v>19845</v>
      </c>
      <c r="M33" s="175"/>
      <c r="N33" s="159"/>
      <c r="O33" s="159"/>
      <c r="P33" s="159"/>
      <c r="Q33" s="159"/>
      <c r="R33" s="159"/>
      <c r="S33" s="159"/>
      <c r="T33" s="159"/>
      <c r="U33" s="159"/>
      <c r="V33" s="159"/>
      <c r="W33" s="159"/>
    </row>
    <row r="34" ht="20.25" customHeight="1" spans="1:23">
      <c r="A34" s="160" t="s">
        <v>69</v>
      </c>
      <c r="B34" s="158" t="s">
        <v>238</v>
      </c>
      <c r="C34" s="158" t="s">
        <v>239</v>
      </c>
      <c r="D34" s="158" t="s">
        <v>124</v>
      </c>
      <c r="E34" s="158" t="s">
        <v>125</v>
      </c>
      <c r="F34" s="158" t="s">
        <v>246</v>
      </c>
      <c r="G34" s="158" t="s">
        <v>247</v>
      </c>
      <c r="H34" s="159">
        <v>35350</v>
      </c>
      <c r="I34" s="159">
        <v>35350</v>
      </c>
      <c r="J34" s="175"/>
      <c r="K34" s="175"/>
      <c r="L34" s="159">
        <v>35350</v>
      </c>
      <c r="M34" s="175"/>
      <c r="N34" s="159"/>
      <c r="O34" s="159"/>
      <c r="P34" s="159"/>
      <c r="Q34" s="159"/>
      <c r="R34" s="159"/>
      <c r="S34" s="159"/>
      <c r="T34" s="159"/>
      <c r="U34" s="159"/>
      <c r="V34" s="159"/>
      <c r="W34" s="159"/>
    </row>
    <row r="35" ht="20.25" customHeight="1" spans="1:23">
      <c r="A35" s="160" t="s">
        <v>69</v>
      </c>
      <c r="B35" s="158" t="s">
        <v>238</v>
      </c>
      <c r="C35" s="158" t="s">
        <v>239</v>
      </c>
      <c r="D35" s="158" t="s">
        <v>124</v>
      </c>
      <c r="E35" s="158" t="s">
        <v>125</v>
      </c>
      <c r="F35" s="158" t="s">
        <v>248</v>
      </c>
      <c r="G35" s="158" t="s">
        <v>249</v>
      </c>
      <c r="H35" s="159">
        <v>42000</v>
      </c>
      <c r="I35" s="159">
        <v>42000</v>
      </c>
      <c r="J35" s="175"/>
      <c r="K35" s="175"/>
      <c r="L35" s="159">
        <v>42000</v>
      </c>
      <c r="M35" s="175"/>
      <c r="N35" s="159"/>
      <c r="O35" s="159"/>
      <c r="P35" s="159"/>
      <c r="Q35" s="159"/>
      <c r="R35" s="159"/>
      <c r="S35" s="159"/>
      <c r="T35" s="159"/>
      <c r="U35" s="159"/>
      <c r="V35" s="159"/>
      <c r="W35" s="159"/>
    </row>
    <row r="36" ht="20.25" customHeight="1" spans="1:23">
      <c r="A36" s="160" t="s">
        <v>69</v>
      </c>
      <c r="B36" s="158" t="s">
        <v>238</v>
      </c>
      <c r="C36" s="158" t="s">
        <v>239</v>
      </c>
      <c r="D36" s="158" t="s">
        <v>124</v>
      </c>
      <c r="E36" s="158" t="s">
        <v>125</v>
      </c>
      <c r="F36" s="158" t="s">
        <v>250</v>
      </c>
      <c r="G36" s="158" t="s">
        <v>251</v>
      </c>
      <c r="H36" s="159">
        <v>70000</v>
      </c>
      <c r="I36" s="159">
        <v>70000</v>
      </c>
      <c r="J36" s="175"/>
      <c r="K36" s="175"/>
      <c r="L36" s="159">
        <v>70000</v>
      </c>
      <c r="M36" s="175"/>
      <c r="N36" s="159"/>
      <c r="O36" s="159"/>
      <c r="P36" s="159"/>
      <c r="Q36" s="159"/>
      <c r="R36" s="159"/>
      <c r="S36" s="159"/>
      <c r="T36" s="159"/>
      <c r="U36" s="159"/>
      <c r="V36" s="159"/>
      <c r="W36" s="159"/>
    </row>
    <row r="37" ht="20.25" customHeight="1" spans="1:23">
      <c r="A37" s="160" t="s">
        <v>69</v>
      </c>
      <c r="B37" s="158" t="s">
        <v>238</v>
      </c>
      <c r="C37" s="158" t="s">
        <v>239</v>
      </c>
      <c r="D37" s="158" t="s">
        <v>124</v>
      </c>
      <c r="E37" s="158" t="s">
        <v>125</v>
      </c>
      <c r="F37" s="158" t="s">
        <v>252</v>
      </c>
      <c r="G37" s="158" t="s">
        <v>253</v>
      </c>
      <c r="H37" s="159">
        <v>56000</v>
      </c>
      <c r="I37" s="159">
        <v>56000</v>
      </c>
      <c r="J37" s="175"/>
      <c r="K37" s="175"/>
      <c r="L37" s="159">
        <v>56000</v>
      </c>
      <c r="M37" s="175"/>
      <c r="N37" s="159"/>
      <c r="O37" s="159"/>
      <c r="P37" s="159"/>
      <c r="Q37" s="159"/>
      <c r="R37" s="159"/>
      <c r="S37" s="159"/>
      <c r="T37" s="159"/>
      <c r="U37" s="159"/>
      <c r="V37" s="159"/>
      <c r="W37" s="159"/>
    </row>
    <row r="38" ht="20.25" customHeight="1" spans="1:23">
      <c r="A38" s="160" t="s">
        <v>69</v>
      </c>
      <c r="B38" s="158" t="s">
        <v>238</v>
      </c>
      <c r="C38" s="158" t="s">
        <v>239</v>
      </c>
      <c r="D38" s="158" t="s">
        <v>124</v>
      </c>
      <c r="E38" s="158" t="s">
        <v>125</v>
      </c>
      <c r="F38" s="158" t="s">
        <v>254</v>
      </c>
      <c r="G38" s="158" t="s">
        <v>255</v>
      </c>
      <c r="H38" s="159">
        <v>14000</v>
      </c>
      <c r="I38" s="159">
        <v>14000</v>
      </c>
      <c r="J38" s="175"/>
      <c r="K38" s="175"/>
      <c r="L38" s="159">
        <v>14000</v>
      </c>
      <c r="M38" s="175"/>
      <c r="N38" s="159"/>
      <c r="O38" s="159"/>
      <c r="P38" s="159"/>
      <c r="Q38" s="159"/>
      <c r="R38" s="159"/>
      <c r="S38" s="159"/>
      <c r="T38" s="159"/>
      <c r="U38" s="159"/>
      <c r="V38" s="159"/>
      <c r="W38" s="159"/>
    </row>
    <row r="39" ht="20.25" customHeight="1" spans="1:23">
      <c r="A39" s="160" t="s">
        <v>69</v>
      </c>
      <c r="B39" s="158" t="s">
        <v>238</v>
      </c>
      <c r="C39" s="158" t="s">
        <v>239</v>
      </c>
      <c r="D39" s="158" t="s">
        <v>124</v>
      </c>
      <c r="E39" s="158" t="s">
        <v>125</v>
      </c>
      <c r="F39" s="158" t="s">
        <v>256</v>
      </c>
      <c r="G39" s="158" t="s">
        <v>257</v>
      </c>
      <c r="H39" s="159">
        <v>105000</v>
      </c>
      <c r="I39" s="159">
        <v>105000</v>
      </c>
      <c r="J39" s="175"/>
      <c r="K39" s="175"/>
      <c r="L39" s="159">
        <v>105000</v>
      </c>
      <c r="M39" s="175"/>
      <c r="N39" s="159"/>
      <c r="O39" s="159"/>
      <c r="P39" s="159"/>
      <c r="Q39" s="159"/>
      <c r="R39" s="159"/>
      <c r="S39" s="159"/>
      <c r="T39" s="159"/>
      <c r="U39" s="159"/>
      <c r="V39" s="159"/>
      <c r="W39" s="159"/>
    </row>
    <row r="40" ht="20.25" customHeight="1" spans="1:23">
      <c r="A40" s="160" t="s">
        <v>69</v>
      </c>
      <c r="B40" s="158" t="s">
        <v>238</v>
      </c>
      <c r="C40" s="158" t="s">
        <v>239</v>
      </c>
      <c r="D40" s="158" t="s">
        <v>124</v>
      </c>
      <c r="E40" s="158" t="s">
        <v>125</v>
      </c>
      <c r="F40" s="158" t="s">
        <v>256</v>
      </c>
      <c r="G40" s="158" t="s">
        <v>257</v>
      </c>
      <c r="H40" s="159">
        <v>13200</v>
      </c>
      <c r="I40" s="159">
        <v>13200</v>
      </c>
      <c r="J40" s="175"/>
      <c r="K40" s="175"/>
      <c r="L40" s="159">
        <v>13200</v>
      </c>
      <c r="M40" s="175"/>
      <c r="N40" s="159"/>
      <c r="O40" s="159"/>
      <c r="P40" s="159"/>
      <c r="Q40" s="159"/>
      <c r="R40" s="159"/>
      <c r="S40" s="159"/>
      <c r="T40" s="159"/>
      <c r="U40" s="159"/>
      <c r="V40" s="159"/>
      <c r="W40" s="159"/>
    </row>
    <row r="41" ht="20.25" customHeight="1" spans="1:23">
      <c r="A41" s="160" t="s">
        <v>69</v>
      </c>
      <c r="B41" s="158" t="s">
        <v>258</v>
      </c>
      <c r="C41" s="158" t="s">
        <v>259</v>
      </c>
      <c r="D41" s="158" t="s">
        <v>134</v>
      </c>
      <c r="E41" s="158" t="s">
        <v>135</v>
      </c>
      <c r="F41" s="158" t="s">
        <v>205</v>
      </c>
      <c r="G41" s="158" t="s">
        <v>206</v>
      </c>
      <c r="H41" s="159">
        <v>45000</v>
      </c>
      <c r="I41" s="159">
        <v>45000</v>
      </c>
      <c r="J41" s="175"/>
      <c r="K41" s="175"/>
      <c r="L41" s="159">
        <v>45000</v>
      </c>
      <c r="M41" s="175"/>
      <c r="N41" s="159"/>
      <c r="O41" s="159"/>
      <c r="P41" s="159"/>
      <c r="Q41" s="159"/>
      <c r="R41" s="159"/>
      <c r="S41" s="159"/>
      <c r="T41" s="159"/>
      <c r="U41" s="159"/>
      <c r="V41" s="159"/>
      <c r="W41" s="159"/>
    </row>
    <row r="42" ht="20.25" customHeight="1" spans="1:23">
      <c r="A42" s="160" t="s">
        <v>69</v>
      </c>
      <c r="B42" s="158" t="s">
        <v>260</v>
      </c>
      <c r="C42" s="158" t="s">
        <v>261</v>
      </c>
      <c r="D42" s="158" t="s">
        <v>124</v>
      </c>
      <c r="E42" s="158" t="s">
        <v>125</v>
      </c>
      <c r="F42" s="158" t="s">
        <v>209</v>
      </c>
      <c r="G42" s="158" t="s">
        <v>210</v>
      </c>
      <c r="H42" s="159">
        <v>798000</v>
      </c>
      <c r="I42" s="174">
        <v>798000</v>
      </c>
      <c r="J42" s="175"/>
      <c r="K42" s="175"/>
      <c r="L42" s="159">
        <v>798000</v>
      </c>
      <c r="M42" s="175"/>
      <c r="N42" s="159"/>
      <c r="O42" s="159"/>
      <c r="P42" s="159"/>
      <c r="Q42" s="159"/>
      <c r="R42" s="159"/>
      <c r="S42" s="159"/>
      <c r="T42" s="159"/>
      <c r="U42" s="159"/>
      <c r="V42" s="159"/>
      <c r="W42" s="159"/>
    </row>
    <row r="43" ht="20.25" customHeight="1" spans="1:23">
      <c r="A43" s="160" t="s">
        <v>69</v>
      </c>
      <c r="B43" s="158" t="s">
        <v>262</v>
      </c>
      <c r="C43" s="158" t="s">
        <v>263</v>
      </c>
      <c r="D43" s="158" t="s">
        <v>124</v>
      </c>
      <c r="E43" s="158" t="s">
        <v>125</v>
      </c>
      <c r="F43" s="158" t="s">
        <v>264</v>
      </c>
      <c r="G43" s="158" t="s">
        <v>265</v>
      </c>
      <c r="H43" s="159">
        <v>901080</v>
      </c>
      <c r="I43" s="159">
        <v>901080</v>
      </c>
      <c r="J43" s="175"/>
      <c r="K43" s="175"/>
      <c r="L43" s="159">
        <v>901080</v>
      </c>
      <c r="M43" s="175"/>
      <c r="N43" s="159"/>
      <c r="O43" s="159"/>
      <c r="P43" s="159"/>
      <c r="Q43" s="159"/>
      <c r="R43" s="159"/>
      <c r="S43" s="159"/>
      <c r="T43" s="159"/>
      <c r="U43" s="159"/>
      <c r="V43" s="159"/>
      <c r="W43" s="159"/>
    </row>
    <row r="44" ht="20.25" customHeight="1" spans="1:23">
      <c r="A44" s="160" t="s">
        <v>69</v>
      </c>
      <c r="B44" s="158" t="s">
        <v>262</v>
      </c>
      <c r="C44" s="158" t="s">
        <v>263</v>
      </c>
      <c r="D44" s="158" t="s">
        <v>124</v>
      </c>
      <c r="E44" s="158" t="s">
        <v>125</v>
      </c>
      <c r="F44" s="158" t="s">
        <v>264</v>
      </c>
      <c r="G44" s="158" t="s">
        <v>265</v>
      </c>
      <c r="H44" s="159">
        <v>314460</v>
      </c>
      <c r="I44" s="159">
        <v>314460</v>
      </c>
      <c r="J44" s="175"/>
      <c r="K44" s="175"/>
      <c r="L44" s="159">
        <v>314460</v>
      </c>
      <c r="M44" s="175"/>
      <c r="N44" s="159"/>
      <c r="O44" s="159"/>
      <c r="P44" s="159"/>
      <c r="Q44" s="159"/>
      <c r="R44" s="159"/>
      <c r="S44" s="159"/>
      <c r="T44" s="159"/>
      <c r="U44" s="159"/>
      <c r="V44" s="159"/>
      <c r="W44" s="159"/>
    </row>
    <row r="45" ht="17.25" customHeight="1" spans="1:23">
      <c r="A45" s="161" t="s">
        <v>174</v>
      </c>
      <c r="B45" s="162"/>
      <c r="C45" s="162"/>
      <c r="D45" s="162"/>
      <c r="E45" s="162"/>
      <c r="F45" s="162"/>
      <c r="G45" s="163"/>
      <c r="H45" s="159">
        <v>10163887.96</v>
      </c>
      <c r="I45" s="159">
        <v>10163887.96</v>
      </c>
      <c r="J45" s="159"/>
      <c r="K45" s="159"/>
      <c r="L45" s="159">
        <v>10163887.96</v>
      </c>
      <c r="M45" s="159"/>
      <c r="N45" s="159"/>
      <c r="O45" s="159"/>
      <c r="P45" s="159"/>
      <c r="Q45" s="159"/>
      <c r="R45" s="159"/>
      <c r="S45" s="159"/>
      <c r="T45" s="159"/>
      <c r="U45" s="159"/>
      <c r="V45" s="159"/>
      <c r="W45" s="159"/>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B1" workbookViewId="0">
      <selection activeCell="I17" sqref="I1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266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"单位名称："&amp;"昆明柴石滩地区水资源管理局"</f>
        <v>单位名称：昆明柴石滩地区水资源管理局</v>
      </c>
      <c r="B3" s="5"/>
      <c r="C3" s="5"/>
      <c r="D3" s="5"/>
      <c r="E3" s="5"/>
      <c r="F3" s="5"/>
      <c r="G3" s="5"/>
      <c r="H3" s="5"/>
      <c r="I3" s="6"/>
      <c r="J3" s="6"/>
      <c r="K3" s="6"/>
      <c r="L3" s="6"/>
      <c r="M3" s="6"/>
      <c r="N3" s="6"/>
      <c r="O3" s="6"/>
      <c r="P3" s="6"/>
      <c r="Q3" s="6"/>
      <c r="U3" s="136"/>
      <c r="W3" s="119" t="s">
        <v>1</v>
      </c>
    </row>
    <row r="4" ht="21.75" customHeight="1" spans="1:23">
      <c r="A4" s="8" t="s">
        <v>267</v>
      </c>
      <c r="B4" s="9" t="s">
        <v>184</v>
      </c>
      <c r="C4" s="8" t="s">
        <v>185</v>
      </c>
      <c r="D4" s="8" t="s">
        <v>268</v>
      </c>
      <c r="E4" s="9" t="s">
        <v>186</v>
      </c>
      <c r="F4" s="9" t="s">
        <v>187</v>
      </c>
      <c r="G4" s="9" t="s">
        <v>188</v>
      </c>
      <c r="H4" s="9" t="s">
        <v>189</v>
      </c>
      <c r="I4" s="27" t="s">
        <v>54</v>
      </c>
      <c r="J4" s="10" t="s">
        <v>269</v>
      </c>
      <c r="K4" s="11"/>
      <c r="L4" s="11"/>
      <c r="M4" s="12"/>
      <c r="N4" s="10" t="s">
        <v>192</v>
      </c>
      <c r="O4" s="11"/>
      <c r="P4" s="12"/>
      <c r="Q4" s="9" t="s">
        <v>60</v>
      </c>
      <c r="R4" s="10" t="s">
        <v>61</v>
      </c>
      <c r="S4" s="11"/>
      <c r="T4" s="11"/>
      <c r="U4" s="11"/>
      <c r="V4" s="11"/>
      <c r="W4" s="12"/>
    </row>
    <row r="5" ht="21.75" customHeight="1" spans="1:23">
      <c r="A5" s="13"/>
      <c r="B5" s="28"/>
      <c r="C5" s="13"/>
      <c r="D5" s="13"/>
      <c r="E5" s="14"/>
      <c r="F5" s="14"/>
      <c r="G5" s="14"/>
      <c r="H5" s="14"/>
      <c r="I5" s="28"/>
      <c r="J5" s="137" t="s">
        <v>57</v>
      </c>
      <c r="K5" s="138"/>
      <c r="L5" s="9" t="s">
        <v>58</v>
      </c>
      <c r="M5" s="9" t="s">
        <v>59</v>
      </c>
      <c r="N5" s="9" t="s">
        <v>57</v>
      </c>
      <c r="O5" s="9" t="s">
        <v>58</v>
      </c>
      <c r="P5" s="9" t="s">
        <v>59</v>
      </c>
      <c r="Q5" s="14"/>
      <c r="R5" s="9" t="s">
        <v>56</v>
      </c>
      <c r="S5" s="9" t="s">
        <v>63</v>
      </c>
      <c r="T5" s="9" t="s">
        <v>198</v>
      </c>
      <c r="U5" s="9" t="s">
        <v>65</v>
      </c>
      <c r="V5" s="9" t="s">
        <v>66</v>
      </c>
      <c r="W5" s="9" t="s">
        <v>67</v>
      </c>
    </row>
    <row r="6" ht="21" customHeight="1" spans="1:23">
      <c r="A6" s="28"/>
      <c r="B6" s="28"/>
      <c r="C6" s="28"/>
      <c r="D6" s="28"/>
      <c r="E6" s="28"/>
      <c r="F6" s="28"/>
      <c r="G6" s="28"/>
      <c r="H6" s="28"/>
      <c r="I6" s="28"/>
      <c r="J6" s="139" t="s">
        <v>56</v>
      </c>
      <c r="K6" s="140"/>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270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2" t="s">
        <v>271</v>
      </c>
      <c r="B9" s="72" t="s">
        <v>272</v>
      </c>
      <c r="C9" s="72" t="s">
        <v>273</v>
      </c>
      <c r="D9" s="72" t="s">
        <v>69</v>
      </c>
      <c r="E9" s="72" t="s">
        <v>126</v>
      </c>
      <c r="F9" s="72" t="s">
        <v>127</v>
      </c>
      <c r="G9" s="72" t="s">
        <v>274</v>
      </c>
      <c r="H9" s="72" t="s">
        <v>275</v>
      </c>
      <c r="I9" s="82">
        <v>180000</v>
      </c>
      <c r="J9" s="82">
        <v>180000</v>
      </c>
      <c r="K9" s="82">
        <v>180000</v>
      </c>
      <c r="L9" s="82"/>
      <c r="M9" s="82"/>
      <c r="N9" s="82"/>
      <c r="O9" s="82"/>
      <c r="P9" s="82"/>
      <c r="Q9" s="82"/>
      <c r="R9" s="82"/>
      <c r="S9" s="82"/>
      <c r="T9" s="82"/>
      <c r="U9" s="82"/>
      <c r="V9" s="82"/>
      <c r="W9" s="82"/>
    </row>
    <row r="10" ht="21.75" customHeight="1" spans="1:23">
      <c r="A10" s="72" t="s">
        <v>271</v>
      </c>
      <c r="B10" s="72" t="s">
        <v>276</v>
      </c>
      <c r="C10" s="72" t="s">
        <v>277</v>
      </c>
      <c r="D10" s="72" t="s">
        <v>69</v>
      </c>
      <c r="E10" s="72" t="s">
        <v>120</v>
      </c>
      <c r="F10" s="72" t="s">
        <v>121</v>
      </c>
      <c r="G10" s="72" t="s">
        <v>274</v>
      </c>
      <c r="H10" s="72" t="s">
        <v>275</v>
      </c>
      <c r="I10" s="82">
        <v>3031000</v>
      </c>
      <c r="J10" s="82">
        <v>3031000</v>
      </c>
      <c r="K10" s="82">
        <v>3031000</v>
      </c>
      <c r="L10" s="82"/>
      <c r="M10" s="82"/>
      <c r="N10" s="82"/>
      <c r="O10" s="82"/>
      <c r="P10" s="82"/>
      <c r="Q10" s="82"/>
      <c r="R10" s="82"/>
      <c r="S10" s="82"/>
      <c r="T10" s="82"/>
      <c r="U10" s="82"/>
      <c r="V10" s="82"/>
      <c r="W10" s="82"/>
    </row>
    <row r="11" ht="21.75" customHeight="1" spans="1:23">
      <c r="A11" s="72" t="s">
        <v>271</v>
      </c>
      <c r="B11" s="72" t="s">
        <v>276</v>
      </c>
      <c r="C11" s="72" t="s">
        <v>277</v>
      </c>
      <c r="D11" s="72" t="s">
        <v>69</v>
      </c>
      <c r="E11" s="72" t="s">
        <v>120</v>
      </c>
      <c r="F11" s="72" t="s">
        <v>121</v>
      </c>
      <c r="G11" s="72" t="s">
        <v>278</v>
      </c>
      <c r="H11" s="72" t="s">
        <v>279</v>
      </c>
      <c r="I11" s="82">
        <v>89000</v>
      </c>
      <c r="J11" s="82">
        <v>89000</v>
      </c>
      <c r="K11" s="82">
        <v>89000</v>
      </c>
      <c r="L11" s="82"/>
      <c r="M11" s="82"/>
      <c r="N11" s="82"/>
      <c r="O11" s="82"/>
      <c r="P11" s="82"/>
      <c r="Q11" s="82"/>
      <c r="R11" s="82"/>
      <c r="S11" s="82"/>
      <c r="T11" s="82"/>
      <c r="U11" s="82"/>
      <c r="V11" s="82"/>
      <c r="W11" s="82"/>
    </row>
    <row r="12" ht="21.75" customHeight="1" spans="1:23">
      <c r="A12" s="72" t="s">
        <v>271</v>
      </c>
      <c r="B12" s="72" t="s">
        <v>280</v>
      </c>
      <c r="C12" s="72" t="s">
        <v>281</v>
      </c>
      <c r="D12" s="72" t="s">
        <v>69</v>
      </c>
      <c r="E12" s="72" t="s">
        <v>124</v>
      </c>
      <c r="F12" s="72" t="s">
        <v>125</v>
      </c>
      <c r="G12" s="72" t="s">
        <v>282</v>
      </c>
      <c r="H12" s="72" t="s">
        <v>283</v>
      </c>
      <c r="I12" s="82">
        <v>220000</v>
      </c>
      <c r="J12" s="82">
        <v>220000</v>
      </c>
      <c r="K12" s="82">
        <v>220000</v>
      </c>
      <c r="L12" s="82"/>
      <c r="M12" s="82"/>
      <c r="N12" s="82"/>
      <c r="O12" s="82"/>
      <c r="P12" s="82"/>
      <c r="Q12" s="82"/>
      <c r="R12" s="82"/>
      <c r="S12" s="82"/>
      <c r="T12" s="82"/>
      <c r="U12" s="82"/>
      <c r="V12" s="82"/>
      <c r="W12" s="82"/>
    </row>
    <row r="13" ht="21.75" customHeight="1" spans="1:23">
      <c r="A13" s="72" t="s">
        <v>271</v>
      </c>
      <c r="B13" s="72" t="s">
        <v>280</v>
      </c>
      <c r="C13" s="72" t="s">
        <v>281</v>
      </c>
      <c r="D13" s="72" t="s">
        <v>69</v>
      </c>
      <c r="E13" s="72" t="s">
        <v>124</v>
      </c>
      <c r="F13" s="72" t="s">
        <v>125</v>
      </c>
      <c r="G13" s="72" t="s">
        <v>274</v>
      </c>
      <c r="H13" s="72" t="s">
        <v>275</v>
      </c>
      <c r="I13" s="82">
        <v>240000</v>
      </c>
      <c r="J13" s="82">
        <v>240000</v>
      </c>
      <c r="K13" s="82">
        <v>240000</v>
      </c>
      <c r="L13" s="82"/>
      <c r="M13" s="82"/>
      <c r="N13" s="82"/>
      <c r="O13" s="82"/>
      <c r="P13" s="82"/>
      <c r="Q13" s="82"/>
      <c r="R13" s="82"/>
      <c r="S13" s="82"/>
      <c r="T13" s="82"/>
      <c r="U13" s="82"/>
      <c r="V13" s="82"/>
      <c r="W13" s="82"/>
    </row>
    <row r="14" ht="21.75" customHeight="1" spans="1:23">
      <c r="A14" s="72" t="s">
        <v>271</v>
      </c>
      <c r="B14" s="72" t="s">
        <v>284</v>
      </c>
      <c r="C14" s="72" t="s">
        <v>285</v>
      </c>
      <c r="D14" s="72" t="s">
        <v>69</v>
      </c>
      <c r="E14" s="72" t="s">
        <v>124</v>
      </c>
      <c r="F14" s="72" t="s">
        <v>125</v>
      </c>
      <c r="G14" s="72" t="s">
        <v>274</v>
      </c>
      <c r="H14" s="72" t="s">
        <v>275</v>
      </c>
      <c r="I14" s="82">
        <v>160000</v>
      </c>
      <c r="J14" s="82">
        <v>160000</v>
      </c>
      <c r="K14" s="82">
        <v>160000</v>
      </c>
      <c r="L14" s="82"/>
      <c r="M14" s="82"/>
      <c r="N14" s="82"/>
      <c r="O14" s="82"/>
      <c r="P14" s="82"/>
      <c r="Q14" s="82"/>
      <c r="R14" s="82"/>
      <c r="S14" s="82"/>
      <c r="T14" s="82"/>
      <c r="U14" s="82"/>
      <c r="V14" s="82"/>
      <c r="W14" s="82"/>
    </row>
    <row r="15" ht="21.75" customHeight="1" spans="1:23">
      <c r="A15" s="72" t="s">
        <v>286</v>
      </c>
      <c r="B15" s="72" t="s">
        <v>287</v>
      </c>
      <c r="C15" s="72" t="s">
        <v>288</v>
      </c>
      <c r="D15" s="72" t="s">
        <v>69</v>
      </c>
      <c r="E15" s="72" t="s">
        <v>124</v>
      </c>
      <c r="F15" s="72" t="s">
        <v>125</v>
      </c>
      <c r="G15" s="72" t="s">
        <v>240</v>
      </c>
      <c r="H15" s="72" t="s">
        <v>241</v>
      </c>
      <c r="I15" s="82">
        <v>279563.4</v>
      </c>
      <c r="J15" s="82">
        <v>279563.4</v>
      </c>
      <c r="K15" s="82">
        <v>279563.4</v>
      </c>
      <c r="L15" s="82"/>
      <c r="M15" s="82"/>
      <c r="N15" s="82"/>
      <c r="O15" s="82"/>
      <c r="P15" s="82"/>
      <c r="Q15" s="82"/>
      <c r="R15" s="82"/>
      <c r="S15" s="82"/>
      <c r="T15" s="82"/>
      <c r="U15" s="82"/>
      <c r="V15" s="82"/>
      <c r="W15" s="82"/>
    </row>
    <row r="16" ht="21.75" customHeight="1" spans="1:23">
      <c r="A16" s="72" t="s">
        <v>286</v>
      </c>
      <c r="B16" s="72" t="s">
        <v>289</v>
      </c>
      <c r="C16" s="72" t="s">
        <v>290</v>
      </c>
      <c r="D16" s="72" t="s">
        <v>69</v>
      </c>
      <c r="E16" s="72" t="s">
        <v>124</v>
      </c>
      <c r="F16" s="72" t="s">
        <v>125</v>
      </c>
      <c r="G16" s="72" t="s">
        <v>291</v>
      </c>
      <c r="H16" s="72" t="s">
        <v>292</v>
      </c>
      <c r="I16" s="82">
        <v>400000</v>
      </c>
      <c r="J16" s="82">
        <v>400000</v>
      </c>
      <c r="K16" s="82">
        <v>400000</v>
      </c>
      <c r="L16" s="82"/>
      <c r="M16" s="82"/>
      <c r="N16" s="82"/>
      <c r="O16" s="82"/>
      <c r="P16" s="82"/>
      <c r="Q16" s="82"/>
      <c r="R16" s="82"/>
      <c r="S16" s="82"/>
      <c r="T16" s="82"/>
      <c r="U16" s="82"/>
      <c r="V16" s="82"/>
      <c r="W16" s="82"/>
    </row>
    <row r="17" ht="21.75" customHeight="1" spans="1:23">
      <c r="A17" s="72" t="s">
        <v>286</v>
      </c>
      <c r="B17" s="72" t="s">
        <v>293</v>
      </c>
      <c r="C17" s="72" t="s">
        <v>294</v>
      </c>
      <c r="D17" s="72" t="s">
        <v>69</v>
      </c>
      <c r="E17" s="72" t="s">
        <v>124</v>
      </c>
      <c r="F17" s="72" t="s">
        <v>125</v>
      </c>
      <c r="G17" s="72" t="s">
        <v>295</v>
      </c>
      <c r="H17" s="72" t="s">
        <v>279</v>
      </c>
      <c r="I17" s="82">
        <v>6209600</v>
      </c>
      <c r="J17" s="82">
        <v>6209600</v>
      </c>
      <c r="K17" s="82">
        <v>6209600</v>
      </c>
      <c r="L17" s="82"/>
      <c r="M17" s="82"/>
      <c r="N17" s="82"/>
      <c r="O17" s="82"/>
      <c r="P17" s="82"/>
      <c r="Q17" s="82"/>
      <c r="R17" s="82"/>
      <c r="S17" s="82"/>
      <c r="T17" s="82"/>
      <c r="U17" s="82"/>
      <c r="V17" s="82"/>
      <c r="W17" s="82"/>
    </row>
    <row r="18" ht="18.75" customHeight="1" spans="1:23">
      <c r="A18" s="32" t="s">
        <v>174</v>
      </c>
      <c r="B18" s="33"/>
      <c r="C18" s="33"/>
      <c r="D18" s="33"/>
      <c r="E18" s="33"/>
      <c r="F18" s="33"/>
      <c r="G18" s="33"/>
      <c r="H18" s="34"/>
      <c r="I18" s="82">
        <v>10809163.4</v>
      </c>
      <c r="J18" s="82">
        <v>10809163.4</v>
      </c>
      <c r="K18" s="82">
        <v>10809163.4</v>
      </c>
      <c r="L18" s="82"/>
      <c r="M18" s="82"/>
      <c r="N18" s="82"/>
      <c r="O18" s="82"/>
      <c r="P18" s="82"/>
      <c r="Q18" s="82"/>
      <c r="R18" s="82"/>
      <c r="S18" s="82"/>
      <c r="T18" s="82"/>
      <c r="U18" s="82"/>
      <c r="V18" s="82"/>
      <c r="W18" s="82"/>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296</v>
      </c>
    </row>
    <row r="2" ht="39.75" customHeight="1" spans="1:10">
      <c r="A2" s="68" t="str">
        <f>"2026"&amp;"年部门项目支出绩效目标表"</f>
        <v>2026年部门项目支出绩效目标表</v>
      </c>
      <c r="B2" s="3"/>
      <c r="C2" s="3"/>
      <c r="D2" s="3"/>
      <c r="E2" s="3"/>
      <c r="F2" s="69"/>
      <c r="G2" s="3"/>
      <c r="H2" s="69"/>
      <c r="I2" s="69"/>
      <c r="J2" s="3"/>
    </row>
    <row r="3" ht="17.25" customHeight="1" spans="1:1">
      <c r="A3" s="4" t="str">
        <f>"单位名称："&amp;"昆明柴石滩地区水资源管理局"</f>
        <v>单位名称：昆明柴石滩地区水资源管理局</v>
      </c>
    </row>
    <row r="4" ht="44.25" customHeight="1" spans="1:10">
      <c r="A4" s="70" t="s">
        <v>297</v>
      </c>
      <c r="B4" s="70" t="s">
        <v>298</v>
      </c>
      <c r="C4" s="70" t="s">
        <v>299</v>
      </c>
      <c r="D4" s="70" t="s">
        <v>300</v>
      </c>
      <c r="E4" s="70" t="s">
        <v>301</v>
      </c>
      <c r="F4" s="71" t="s">
        <v>302</v>
      </c>
      <c r="G4" s="70" t="s">
        <v>303</v>
      </c>
      <c r="H4" s="71" t="s">
        <v>304</v>
      </c>
      <c r="I4" s="71" t="s">
        <v>305</v>
      </c>
      <c r="J4" s="70" t="s">
        <v>306</v>
      </c>
    </row>
    <row r="5" ht="18.75" customHeight="1" spans="1:10">
      <c r="A5" s="134">
        <v>1</v>
      </c>
      <c r="B5" s="134">
        <v>2</v>
      </c>
      <c r="C5" s="134">
        <v>3</v>
      </c>
      <c r="D5" s="134">
        <v>4</v>
      </c>
      <c r="E5" s="134">
        <v>5</v>
      </c>
      <c r="F5" s="35">
        <v>6</v>
      </c>
      <c r="G5" s="134">
        <v>7</v>
      </c>
      <c r="H5" s="35">
        <v>8</v>
      </c>
      <c r="I5" s="35">
        <v>9</v>
      </c>
      <c r="J5" s="134">
        <v>10</v>
      </c>
    </row>
    <row r="6" ht="42" customHeight="1" spans="1:10">
      <c r="A6" s="29" t="s">
        <v>69</v>
      </c>
      <c r="B6" s="72"/>
      <c r="C6" s="72"/>
      <c r="D6" s="72"/>
      <c r="E6" s="53"/>
      <c r="F6" s="73"/>
      <c r="G6" s="53"/>
      <c r="H6" s="73"/>
      <c r="I6" s="73"/>
      <c r="J6" s="53"/>
    </row>
    <row r="7" ht="42" customHeight="1" spans="1:10">
      <c r="A7" s="135" t="s">
        <v>277</v>
      </c>
      <c r="B7" s="20" t="s">
        <v>307</v>
      </c>
      <c r="C7" s="20" t="s">
        <v>308</v>
      </c>
      <c r="D7" s="20" t="s">
        <v>309</v>
      </c>
      <c r="E7" s="29" t="s">
        <v>310</v>
      </c>
      <c r="F7" s="20" t="s">
        <v>311</v>
      </c>
      <c r="G7" s="29" t="s">
        <v>81</v>
      </c>
      <c r="H7" s="20" t="s">
        <v>312</v>
      </c>
      <c r="I7" s="20" t="s">
        <v>313</v>
      </c>
      <c r="J7" s="29" t="s">
        <v>314</v>
      </c>
    </row>
    <row r="8" ht="42" customHeight="1" spans="1:10">
      <c r="A8" s="135" t="s">
        <v>277</v>
      </c>
      <c r="B8" s="20" t="s">
        <v>307</v>
      </c>
      <c r="C8" s="20" t="s">
        <v>308</v>
      </c>
      <c r="D8" s="20" t="s">
        <v>309</v>
      </c>
      <c r="E8" s="29" t="s">
        <v>315</v>
      </c>
      <c r="F8" s="20" t="s">
        <v>311</v>
      </c>
      <c r="G8" s="29" t="s">
        <v>85</v>
      </c>
      <c r="H8" s="20" t="s">
        <v>312</v>
      </c>
      <c r="I8" s="20" t="s">
        <v>313</v>
      </c>
      <c r="J8" s="29" t="s">
        <v>316</v>
      </c>
    </row>
    <row r="9" ht="42" customHeight="1" spans="1:10">
      <c r="A9" s="135" t="s">
        <v>277</v>
      </c>
      <c r="B9" s="20" t="s">
        <v>307</v>
      </c>
      <c r="C9" s="20" t="s">
        <v>308</v>
      </c>
      <c r="D9" s="20" t="s">
        <v>317</v>
      </c>
      <c r="E9" s="29" t="s">
        <v>318</v>
      </c>
      <c r="F9" s="20" t="s">
        <v>311</v>
      </c>
      <c r="G9" s="29" t="s">
        <v>319</v>
      </c>
      <c r="H9" s="20" t="s">
        <v>320</v>
      </c>
      <c r="I9" s="20" t="s">
        <v>313</v>
      </c>
      <c r="J9" s="29" t="s">
        <v>321</v>
      </c>
    </row>
    <row r="10" ht="42" customHeight="1" spans="1:10">
      <c r="A10" s="135" t="s">
        <v>277</v>
      </c>
      <c r="B10" s="20" t="s">
        <v>307</v>
      </c>
      <c r="C10" s="20" t="s">
        <v>308</v>
      </c>
      <c r="D10" s="20" t="s">
        <v>322</v>
      </c>
      <c r="E10" s="29" t="s">
        <v>323</v>
      </c>
      <c r="F10" s="20" t="s">
        <v>311</v>
      </c>
      <c r="G10" s="29" t="s">
        <v>324</v>
      </c>
      <c r="H10" s="20" t="s">
        <v>320</v>
      </c>
      <c r="I10" s="20" t="s">
        <v>313</v>
      </c>
      <c r="J10" s="29" t="s">
        <v>325</v>
      </c>
    </row>
    <row r="11" ht="42" customHeight="1" spans="1:10">
      <c r="A11" s="135" t="s">
        <v>277</v>
      </c>
      <c r="B11" s="20" t="s">
        <v>307</v>
      </c>
      <c r="C11" s="20" t="s">
        <v>326</v>
      </c>
      <c r="D11" s="20" t="s">
        <v>327</v>
      </c>
      <c r="E11" s="29" t="s">
        <v>328</v>
      </c>
      <c r="F11" s="20" t="s">
        <v>329</v>
      </c>
      <c r="G11" s="29" t="s">
        <v>330</v>
      </c>
      <c r="H11" s="20" t="s">
        <v>312</v>
      </c>
      <c r="I11" s="20" t="s">
        <v>313</v>
      </c>
      <c r="J11" s="29" t="s">
        <v>331</v>
      </c>
    </row>
    <row r="12" ht="42" customHeight="1" spans="1:10">
      <c r="A12" s="135" t="s">
        <v>277</v>
      </c>
      <c r="B12" s="20" t="s">
        <v>307</v>
      </c>
      <c r="C12" s="20" t="s">
        <v>326</v>
      </c>
      <c r="D12" s="20" t="s">
        <v>332</v>
      </c>
      <c r="E12" s="29" t="s">
        <v>333</v>
      </c>
      <c r="F12" s="20" t="s">
        <v>311</v>
      </c>
      <c r="G12" s="29" t="s">
        <v>319</v>
      </c>
      <c r="H12" s="20" t="s">
        <v>320</v>
      </c>
      <c r="I12" s="20" t="s">
        <v>334</v>
      </c>
      <c r="J12" s="29" t="s">
        <v>335</v>
      </c>
    </row>
    <row r="13" ht="42" customHeight="1" spans="1:10">
      <c r="A13" s="135" t="s">
        <v>277</v>
      </c>
      <c r="B13" s="20" t="s">
        <v>307</v>
      </c>
      <c r="C13" s="20" t="s">
        <v>336</v>
      </c>
      <c r="D13" s="20" t="s">
        <v>337</v>
      </c>
      <c r="E13" s="29" t="s">
        <v>338</v>
      </c>
      <c r="F13" s="20" t="s">
        <v>311</v>
      </c>
      <c r="G13" s="29" t="s">
        <v>339</v>
      </c>
      <c r="H13" s="20" t="s">
        <v>320</v>
      </c>
      <c r="I13" s="20" t="s">
        <v>334</v>
      </c>
      <c r="J13" s="29" t="s">
        <v>340</v>
      </c>
    </row>
    <row r="14" ht="42" customHeight="1" spans="1:10">
      <c r="A14" s="135" t="s">
        <v>290</v>
      </c>
      <c r="B14" s="20" t="s">
        <v>341</v>
      </c>
      <c r="C14" s="20" t="s">
        <v>308</v>
      </c>
      <c r="D14" s="20" t="s">
        <v>309</v>
      </c>
      <c r="E14" s="29" t="s">
        <v>342</v>
      </c>
      <c r="F14" s="20" t="s">
        <v>311</v>
      </c>
      <c r="G14" s="29" t="s">
        <v>343</v>
      </c>
      <c r="H14" s="20" t="s">
        <v>344</v>
      </c>
      <c r="I14" s="20" t="s">
        <v>313</v>
      </c>
      <c r="J14" s="29" t="s">
        <v>345</v>
      </c>
    </row>
    <row r="15" ht="42" customHeight="1" spans="1:10">
      <c r="A15" s="135" t="s">
        <v>290</v>
      </c>
      <c r="B15" s="20" t="s">
        <v>341</v>
      </c>
      <c r="C15" s="20" t="s">
        <v>308</v>
      </c>
      <c r="D15" s="20" t="s">
        <v>309</v>
      </c>
      <c r="E15" s="29" t="s">
        <v>346</v>
      </c>
      <c r="F15" s="20" t="s">
        <v>311</v>
      </c>
      <c r="G15" s="29" t="s">
        <v>343</v>
      </c>
      <c r="H15" s="20" t="s">
        <v>344</v>
      </c>
      <c r="I15" s="20" t="s">
        <v>313</v>
      </c>
      <c r="J15" s="29" t="s">
        <v>347</v>
      </c>
    </row>
    <row r="16" ht="42" customHeight="1" spans="1:10">
      <c r="A16" s="135" t="s">
        <v>290</v>
      </c>
      <c r="B16" s="20" t="s">
        <v>341</v>
      </c>
      <c r="C16" s="20" t="s">
        <v>308</v>
      </c>
      <c r="D16" s="20" t="s">
        <v>317</v>
      </c>
      <c r="E16" s="29" t="s">
        <v>348</v>
      </c>
      <c r="F16" s="20" t="s">
        <v>311</v>
      </c>
      <c r="G16" s="29" t="s">
        <v>349</v>
      </c>
      <c r="H16" s="20" t="s">
        <v>320</v>
      </c>
      <c r="I16" s="20" t="s">
        <v>313</v>
      </c>
      <c r="J16" s="29" t="s">
        <v>350</v>
      </c>
    </row>
    <row r="17" ht="42" customHeight="1" spans="1:10">
      <c r="A17" s="135" t="s">
        <v>290</v>
      </c>
      <c r="B17" s="20" t="s">
        <v>341</v>
      </c>
      <c r="C17" s="20" t="s">
        <v>308</v>
      </c>
      <c r="D17" s="20" t="s">
        <v>322</v>
      </c>
      <c r="E17" s="29" t="s">
        <v>351</v>
      </c>
      <c r="F17" s="20" t="s">
        <v>311</v>
      </c>
      <c r="G17" s="29" t="s">
        <v>319</v>
      </c>
      <c r="H17" s="20" t="s">
        <v>320</v>
      </c>
      <c r="I17" s="20" t="s">
        <v>313</v>
      </c>
      <c r="J17" s="29" t="s">
        <v>352</v>
      </c>
    </row>
    <row r="18" ht="42" customHeight="1" spans="1:10">
      <c r="A18" s="135" t="s">
        <v>290</v>
      </c>
      <c r="B18" s="20" t="s">
        <v>341</v>
      </c>
      <c r="C18" s="20" t="s">
        <v>326</v>
      </c>
      <c r="D18" s="20" t="s">
        <v>327</v>
      </c>
      <c r="E18" s="29" t="s">
        <v>353</v>
      </c>
      <c r="F18" s="20" t="s">
        <v>311</v>
      </c>
      <c r="G18" s="29" t="s">
        <v>319</v>
      </c>
      <c r="H18" s="20" t="s">
        <v>320</v>
      </c>
      <c r="I18" s="20" t="s">
        <v>334</v>
      </c>
      <c r="J18" s="29" t="s">
        <v>354</v>
      </c>
    </row>
    <row r="19" ht="42" customHeight="1" spans="1:10">
      <c r="A19" s="135" t="s">
        <v>290</v>
      </c>
      <c r="B19" s="20" t="s">
        <v>341</v>
      </c>
      <c r="C19" s="20" t="s">
        <v>326</v>
      </c>
      <c r="D19" s="20" t="s">
        <v>355</v>
      </c>
      <c r="E19" s="29" t="s">
        <v>356</v>
      </c>
      <c r="F19" s="20" t="s">
        <v>311</v>
      </c>
      <c r="G19" s="29" t="s">
        <v>319</v>
      </c>
      <c r="H19" s="20" t="s">
        <v>320</v>
      </c>
      <c r="I19" s="20" t="s">
        <v>334</v>
      </c>
      <c r="J19" s="29" t="s">
        <v>357</v>
      </c>
    </row>
    <row r="20" ht="42" customHeight="1" spans="1:10">
      <c r="A20" s="135" t="s">
        <v>290</v>
      </c>
      <c r="B20" s="20" t="s">
        <v>341</v>
      </c>
      <c r="C20" s="20" t="s">
        <v>336</v>
      </c>
      <c r="D20" s="20" t="s">
        <v>337</v>
      </c>
      <c r="E20" s="29" t="s">
        <v>358</v>
      </c>
      <c r="F20" s="20" t="s">
        <v>311</v>
      </c>
      <c r="G20" s="29" t="s">
        <v>319</v>
      </c>
      <c r="H20" s="20" t="s">
        <v>320</v>
      </c>
      <c r="I20" s="20" t="s">
        <v>334</v>
      </c>
      <c r="J20" s="29" t="s">
        <v>359</v>
      </c>
    </row>
    <row r="21" ht="42" customHeight="1" spans="1:10">
      <c r="A21" s="135" t="s">
        <v>285</v>
      </c>
      <c r="B21" s="20" t="s">
        <v>360</v>
      </c>
      <c r="C21" s="20" t="s">
        <v>308</v>
      </c>
      <c r="D21" s="20" t="s">
        <v>309</v>
      </c>
      <c r="E21" s="29" t="s">
        <v>361</v>
      </c>
      <c r="F21" s="20" t="s">
        <v>311</v>
      </c>
      <c r="G21" s="29" t="s">
        <v>343</v>
      </c>
      <c r="H21" s="20" t="s">
        <v>344</v>
      </c>
      <c r="I21" s="20" t="s">
        <v>313</v>
      </c>
      <c r="J21" s="29" t="s">
        <v>362</v>
      </c>
    </row>
    <row r="22" ht="42" customHeight="1" spans="1:10">
      <c r="A22" s="135" t="s">
        <v>285</v>
      </c>
      <c r="B22" s="20" t="s">
        <v>360</v>
      </c>
      <c r="C22" s="20" t="s">
        <v>308</v>
      </c>
      <c r="D22" s="20" t="s">
        <v>309</v>
      </c>
      <c r="E22" s="29" t="s">
        <v>363</v>
      </c>
      <c r="F22" s="20" t="s">
        <v>311</v>
      </c>
      <c r="G22" s="29" t="s">
        <v>343</v>
      </c>
      <c r="H22" s="20" t="s">
        <v>344</v>
      </c>
      <c r="I22" s="20" t="s">
        <v>313</v>
      </c>
      <c r="J22" s="29" t="s">
        <v>364</v>
      </c>
    </row>
    <row r="23" ht="42" customHeight="1" spans="1:10">
      <c r="A23" s="135" t="s">
        <v>285</v>
      </c>
      <c r="B23" s="20" t="s">
        <v>360</v>
      </c>
      <c r="C23" s="20" t="s">
        <v>308</v>
      </c>
      <c r="D23" s="20" t="s">
        <v>309</v>
      </c>
      <c r="E23" s="29" t="s">
        <v>365</v>
      </c>
      <c r="F23" s="20" t="s">
        <v>311</v>
      </c>
      <c r="G23" s="29" t="s">
        <v>343</v>
      </c>
      <c r="H23" s="20" t="s">
        <v>344</v>
      </c>
      <c r="I23" s="20" t="s">
        <v>313</v>
      </c>
      <c r="J23" s="29" t="s">
        <v>366</v>
      </c>
    </row>
    <row r="24" ht="42" customHeight="1" spans="1:10">
      <c r="A24" s="135" t="s">
        <v>285</v>
      </c>
      <c r="B24" s="20" t="s">
        <v>360</v>
      </c>
      <c r="C24" s="20" t="s">
        <v>308</v>
      </c>
      <c r="D24" s="20" t="s">
        <v>317</v>
      </c>
      <c r="E24" s="29" t="s">
        <v>367</v>
      </c>
      <c r="F24" s="20" t="s">
        <v>311</v>
      </c>
      <c r="G24" s="29" t="s">
        <v>349</v>
      </c>
      <c r="H24" s="20" t="s">
        <v>320</v>
      </c>
      <c r="I24" s="20" t="s">
        <v>313</v>
      </c>
      <c r="J24" s="29" t="s">
        <v>368</v>
      </c>
    </row>
    <row r="25" ht="42" customHeight="1" spans="1:10">
      <c r="A25" s="135" t="s">
        <v>285</v>
      </c>
      <c r="B25" s="20" t="s">
        <v>360</v>
      </c>
      <c r="C25" s="20" t="s">
        <v>308</v>
      </c>
      <c r="D25" s="20" t="s">
        <v>322</v>
      </c>
      <c r="E25" s="29" t="s">
        <v>369</v>
      </c>
      <c r="F25" s="20" t="s">
        <v>311</v>
      </c>
      <c r="G25" s="29" t="s">
        <v>319</v>
      </c>
      <c r="H25" s="20" t="s">
        <v>320</v>
      </c>
      <c r="I25" s="20" t="s">
        <v>313</v>
      </c>
      <c r="J25" s="29" t="s">
        <v>370</v>
      </c>
    </row>
    <row r="26" ht="42" customHeight="1" spans="1:10">
      <c r="A26" s="135" t="s">
        <v>285</v>
      </c>
      <c r="B26" s="20" t="s">
        <v>360</v>
      </c>
      <c r="C26" s="20" t="s">
        <v>326</v>
      </c>
      <c r="D26" s="20" t="s">
        <v>327</v>
      </c>
      <c r="E26" s="29" t="s">
        <v>371</v>
      </c>
      <c r="F26" s="20" t="s">
        <v>311</v>
      </c>
      <c r="G26" s="29" t="s">
        <v>319</v>
      </c>
      <c r="H26" s="20" t="s">
        <v>320</v>
      </c>
      <c r="I26" s="20" t="s">
        <v>334</v>
      </c>
      <c r="J26" s="29" t="s">
        <v>372</v>
      </c>
    </row>
    <row r="27" ht="42" customHeight="1" spans="1:10">
      <c r="A27" s="135" t="s">
        <v>285</v>
      </c>
      <c r="B27" s="20" t="s">
        <v>360</v>
      </c>
      <c r="C27" s="20" t="s">
        <v>326</v>
      </c>
      <c r="D27" s="20" t="s">
        <v>355</v>
      </c>
      <c r="E27" s="29" t="s">
        <v>356</v>
      </c>
      <c r="F27" s="20" t="s">
        <v>311</v>
      </c>
      <c r="G27" s="29" t="s">
        <v>319</v>
      </c>
      <c r="H27" s="20" t="s">
        <v>320</v>
      </c>
      <c r="I27" s="20" t="s">
        <v>334</v>
      </c>
      <c r="J27" s="29" t="s">
        <v>373</v>
      </c>
    </row>
    <row r="28" ht="42" customHeight="1" spans="1:10">
      <c r="A28" s="135" t="s">
        <v>285</v>
      </c>
      <c r="B28" s="20" t="s">
        <v>360</v>
      </c>
      <c r="C28" s="20" t="s">
        <v>336</v>
      </c>
      <c r="D28" s="20" t="s">
        <v>337</v>
      </c>
      <c r="E28" s="29" t="s">
        <v>374</v>
      </c>
      <c r="F28" s="20" t="s">
        <v>311</v>
      </c>
      <c r="G28" s="29" t="s">
        <v>319</v>
      </c>
      <c r="H28" s="20" t="s">
        <v>320</v>
      </c>
      <c r="I28" s="20" t="s">
        <v>334</v>
      </c>
      <c r="J28" s="29" t="s">
        <v>375</v>
      </c>
    </row>
    <row r="29" ht="42" customHeight="1" spans="1:10">
      <c r="A29" s="135" t="s">
        <v>288</v>
      </c>
      <c r="B29" s="20" t="s">
        <v>376</v>
      </c>
      <c r="C29" s="20" t="s">
        <v>308</v>
      </c>
      <c r="D29" s="20" t="s">
        <v>317</v>
      </c>
      <c r="E29" s="29" t="s">
        <v>377</v>
      </c>
      <c r="F29" s="20" t="s">
        <v>311</v>
      </c>
      <c r="G29" s="29" t="s">
        <v>319</v>
      </c>
      <c r="H29" s="20" t="s">
        <v>320</v>
      </c>
      <c r="I29" s="20" t="s">
        <v>313</v>
      </c>
      <c r="J29" s="29" t="s">
        <v>378</v>
      </c>
    </row>
    <row r="30" ht="42" customHeight="1" spans="1:10">
      <c r="A30" s="135" t="s">
        <v>288</v>
      </c>
      <c r="B30" s="20" t="s">
        <v>376</v>
      </c>
      <c r="C30" s="20" t="s">
        <v>326</v>
      </c>
      <c r="D30" s="20" t="s">
        <v>379</v>
      </c>
      <c r="E30" s="29" t="s">
        <v>380</v>
      </c>
      <c r="F30" s="20" t="s">
        <v>311</v>
      </c>
      <c r="G30" s="29" t="s">
        <v>319</v>
      </c>
      <c r="H30" s="20" t="s">
        <v>320</v>
      </c>
      <c r="I30" s="20" t="s">
        <v>313</v>
      </c>
      <c r="J30" s="29" t="s">
        <v>380</v>
      </c>
    </row>
    <row r="31" ht="42" customHeight="1" spans="1:10">
      <c r="A31" s="135" t="s">
        <v>288</v>
      </c>
      <c r="B31" s="20" t="s">
        <v>376</v>
      </c>
      <c r="C31" s="20" t="s">
        <v>336</v>
      </c>
      <c r="D31" s="20" t="s">
        <v>337</v>
      </c>
      <c r="E31" s="29" t="s">
        <v>381</v>
      </c>
      <c r="F31" s="20" t="s">
        <v>311</v>
      </c>
      <c r="G31" s="29" t="s">
        <v>319</v>
      </c>
      <c r="H31" s="20" t="s">
        <v>320</v>
      </c>
      <c r="I31" s="20" t="s">
        <v>313</v>
      </c>
      <c r="J31" s="29" t="s">
        <v>382</v>
      </c>
    </row>
    <row r="32" ht="42" customHeight="1" spans="1:10">
      <c r="A32" s="135" t="s">
        <v>273</v>
      </c>
      <c r="B32" s="20" t="s">
        <v>383</v>
      </c>
      <c r="C32" s="20" t="s">
        <v>308</v>
      </c>
      <c r="D32" s="20" t="s">
        <v>309</v>
      </c>
      <c r="E32" s="29" t="s">
        <v>384</v>
      </c>
      <c r="F32" s="20" t="s">
        <v>311</v>
      </c>
      <c r="G32" s="29" t="s">
        <v>86</v>
      </c>
      <c r="H32" s="20" t="s">
        <v>312</v>
      </c>
      <c r="I32" s="20" t="s">
        <v>313</v>
      </c>
      <c r="J32" s="29" t="s">
        <v>385</v>
      </c>
    </row>
    <row r="33" ht="42" customHeight="1" spans="1:10">
      <c r="A33" s="135" t="s">
        <v>273</v>
      </c>
      <c r="B33" s="20" t="s">
        <v>383</v>
      </c>
      <c r="C33" s="20" t="s">
        <v>308</v>
      </c>
      <c r="D33" s="20" t="s">
        <v>309</v>
      </c>
      <c r="E33" s="29" t="s">
        <v>386</v>
      </c>
      <c r="F33" s="20" t="s">
        <v>311</v>
      </c>
      <c r="G33" s="29" t="s">
        <v>387</v>
      </c>
      <c r="H33" s="20" t="s">
        <v>344</v>
      </c>
      <c r="I33" s="20" t="s">
        <v>313</v>
      </c>
      <c r="J33" s="29" t="s">
        <v>388</v>
      </c>
    </row>
    <row r="34" ht="42" customHeight="1" spans="1:10">
      <c r="A34" s="135" t="s">
        <v>273</v>
      </c>
      <c r="B34" s="20" t="s">
        <v>383</v>
      </c>
      <c r="C34" s="20" t="s">
        <v>308</v>
      </c>
      <c r="D34" s="20" t="s">
        <v>317</v>
      </c>
      <c r="E34" s="29" t="s">
        <v>389</v>
      </c>
      <c r="F34" s="20" t="s">
        <v>311</v>
      </c>
      <c r="G34" s="29" t="s">
        <v>319</v>
      </c>
      <c r="H34" s="20" t="s">
        <v>320</v>
      </c>
      <c r="I34" s="20" t="s">
        <v>313</v>
      </c>
      <c r="J34" s="29" t="s">
        <v>390</v>
      </c>
    </row>
    <row r="35" ht="42" customHeight="1" spans="1:10">
      <c r="A35" s="135" t="s">
        <v>273</v>
      </c>
      <c r="B35" s="20" t="s">
        <v>383</v>
      </c>
      <c r="C35" s="20" t="s">
        <v>308</v>
      </c>
      <c r="D35" s="20" t="s">
        <v>322</v>
      </c>
      <c r="E35" s="29" t="s">
        <v>391</v>
      </c>
      <c r="F35" s="20" t="s">
        <v>392</v>
      </c>
      <c r="G35" s="29" t="s">
        <v>393</v>
      </c>
      <c r="H35" s="20" t="s">
        <v>394</v>
      </c>
      <c r="I35" s="20" t="s">
        <v>313</v>
      </c>
      <c r="J35" s="29" t="s">
        <v>395</v>
      </c>
    </row>
    <row r="36" ht="42" customHeight="1" spans="1:10">
      <c r="A36" s="135" t="s">
        <v>273</v>
      </c>
      <c r="B36" s="20" t="s">
        <v>383</v>
      </c>
      <c r="C36" s="20" t="s">
        <v>326</v>
      </c>
      <c r="D36" s="20" t="s">
        <v>355</v>
      </c>
      <c r="E36" s="29" t="s">
        <v>396</v>
      </c>
      <c r="F36" s="20" t="s">
        <v>311</v>
      </c>
      <c r="G36" s="29" t="s">
        <v>319</v>
      </c>
      <c r="H36" s="20" t="s">
        <v>320</v>
      </c>
      <c r="I36" s="20" t="s">
        <v>334</v>
      </c>
      <c r="J36" s="29" t="s">
        <v>397</v>
      </c>
    </row>
    <row r="37" ht="42" customHeight="1" spans="1:10">
      <c r="A37" s="135" t="s">
        <v>273</v>
      </c>
      <c r="B37" s="20" t="s">
        <v>383</v>
      </c>
      <c r="C37" s="20" t="s">
        <v>326</v>
      </c>
      <c r="D37" s="20" t="s">
        <v>332</v>
      </c>
      <c r="E37" s="29" t="s">
        <v>398</v>
      </c>
      <c r="F37" s="20" t="s">
        <v>311</v>
      </c>
      <c r="G37" s="29" t="s">
        <v>319</v>
      </c>
      <c r="H37" s="20" t="s">
        <v>320</v>
      </c>
      <c r="I37" s="20" t="s">
        <v>334</v>
      </c>
      <c r="J37" s="29" t="s">
        <v>399</v>
      </c>
    </row>
    <row r="38" ht="42" customHeight="1" spans="1:10">
      <c r="A38" s="135" t="s">
        <v>273</v>
      </c>
      <c r="B38" s="20" t="s">
        <v>383</v>
      </c>
      <c r="C38" s="20" t="s">
        <v>336</v>
      </c>
      <c r="D38" s="20" t="s">
        <v>337</v>
      </c>
      <c r="E38" s="29" t="s">
        <v>400</v>
      </c>
      <c r="F38" s="20" t="s">
        <v>311</v>
      </c>
      <c r="G38" s="29" t="s">
        <v>349</v>
      </c>
      <c r="H38" s="20" t="s">
        <v>320</v>
      </c>
      <c r="I38" s="20" t="s">
        <v>334</v>
      </c>
      <c r="J38" s="29" t="s">
        <v>401</v>
      </c>
    </row>
    <row r="39" ht="42" customHeight="1" spans="1:10">
      <c r="A39" s="135" t="s">
        <v>294</v>
      </c>
      <c r="B39" s="20" t="s">
        <v>402</v>
      </c>
      <c r="C39" s="20" t="s">
        <v>308</v>
      </c>
      <c r="D39" s="20" t="s">
        <v>309</v>
      </c>
      <c r="E39" s="29" t="s">
        <v>403</v>
      </c>
      <c r="F39" s="20" t="s">
        <v>329</v>
      </c>
      <c r="G39" s="29" t="s">
        <v>82</v>
      </c>
      <c r="H39" s="20" t="s">
        <v>404</v>
      </c>
      <c r="I39" s="20" t="s">
        <v>313</v>
      </c>
      <c r="J39" s="29" t="s">
        <v>405</v>
      </c>
    </row>
    <row r="40" ht="42" customHeight="1" spans="1:10">
      <c r="A40" s="135" t="s">
        <v>294</v>
      </c>
      <c r="B40" s="20" t="s">
        <v>402</v>
      </c>
      <c r="C40" s="20" t="s">
        <v>308</v>
      </c>
      <c r="D40" s="20" t="s">
        <v>322</v>
      </c>
      <c r="E40" s="29" t="s">
        <v>406</v>
      </c>
      <c r="F40" s="20" t="s">
        <v>392</v>
      </c>
      <c r="G40" s="29" t="s">
        <v>407</v>
      </c>
      <c r="H40" s="20" t="s">
        <v>408</v>
      </c>
      <c r="I40" s="20" t="s">
        <v>313</v>
      </c>
      <c r="J40" s="29" t="s">
        <v>409</v>
      </c>
    </row>
    <row r="41" ht="42" customHeight="1" spans="1:10">
      <c r="A41" s="135" t="s">
        <v>294</v>
      </c>
      <c r="B41" s="20" t="s">
        <v>402</v>
      </c>
      <c r="C41" s="20" t="s">
        <v>326</v>
      </c>
      <c r="D41" s="20" t="s">
        <v>327</v>
      </c>
      <c r="E41" s="29" t="s">
        <v>410</v>
      </c>
      <c r="F41" s="20" t="s">
        <v>311</v>
      </c>
      <c r="G41" s="29" t="s">
        <v>319</v>
      </c>
      <c r="H41" s="20" t="s">
        <v>320</v>
      </c>
      <c r="I41" s="20" t="s">
        <v>334</v>
      </c>
      <c r="J41" s="29" t="s">
        <v>411</v>
      </c>
    </row>
    <row r="42" ht="42" customHeight="1" spans="1:10">
      <c r="A42" s="135" t="s">
        <v>294</v>
      </c>
      <c r="B42" s="20" t="s">
        <v>402</v>
      </c>
      <c r="C42" s="20" t="s">
        <v>336</v>
      </c>
      <c r="D42" s="20" t="s">
        <v>337</v>
      </c>
      <c r="E42" s="29" t="s">
        <v>412</v>
      </c>
      <c r="F42" s="20" t="s">
        <v>311</v>
      </c>
      <c r="G42" s="29" t="s">
        <v>324</v>
      </c>
      <c r="H42" s="20" t="s">
        <v>320</v>
      </c>
      <c r="I42" s="20" t="s">
        <v>334</v>
      </c>
      <c r="J42" s="29" t="s">
        <v>413</v>
      </c>
    </row>
    <row r="43" ht="42" customHeight="1" spans="1:10">
      <c r="A43" s="135" t="s">
        <v>281</v>
      </c>
      <c r="B43" s="20" t="s">
        <v>414</v>
      </c>
      <c r="C43" s="20" t="s">
        <v>308</v>
      </c>
      <c r="D43" s="20" t="s">
        <v>309</v>
      </c>
      <c r="E43" s="29" t="s">
        <v>415</v>
      </c>
      <c r="F43" s="20" t="s">
        <v>311</v>
      </c>
      <c r="G43" s="29" t="s">
        <v>343</v>
      </c>
      <c r="H43" s="20" t="s">
        <v>416</v>
      </c>
      <c r="I43" s="20" t="s">
        <v>313</v>
      </c>
      <c r="J43" s="29" t="s">
        <v>417</v>
      </c>
    </row>
    <row r="44" ht="42" customHeight="1" spans="1:10">
      <c r="A44" s="135" t="s">
        <v>281</v>
      </c>
      <c r="B44" s="20" t="s">
        <v>414</v>
      </c>
      <c r="C44" s="20" t="s">
        <v>308</v>
      </c>
      <c r="D44" s="20" t="s">
        <v>309</v>
      </c>
      <c r="E44" s="29" t="s">
        <v>418</v>
      </c>
      <c r="F44" s="20" t="s">
        <v>311</v>
      </c>
      <c r="G44" s="29" t="s">
        <v>343</v>
      </c>
      <c r="H44" s="20" t="s">
        <v>312</v>
      </c>
      <c r="I44" s="20" t="s">
        <v>313</v>
      </c>
      <c r="J44" s="29" t="s">
        <v>419</v>
      </c>
    </row>
    <row r="45" ht="42" customHeight="1" spans="1:10">
      <c r="A45" s="135" t="s">
        <v>281</v>
      </c>
      <c r="B45" s="20" t="s">
        <v>414</v>
      </c>
      <c r="C45" s="20" t="s">
        <v>308</v>
      </c>
      <c r="D45" s="20" t="s">
        <v>309</v>
      </c>
      <c r="E45" s="29" t="s">
        <v>420</v>
      </c>
      <c r="F45" s="20" t="s">
        <v>311</v>
      </c>
      <c r="G45" s="29" t="s">
        <v>343</v>
      </c>
      <c r="H45" s="20" t="s">
        <v>312</v>
      </c>
      <c r="I45" s="20" t="s">
        <v>313</v>
      </c>
      <c r="J45" s="29" t="s">
        <v>421</v>
      </c>
    </row>
    <row r="46" ht="42" customHeight="1" spans="1:10">
      <c r="A46" s="135" t="s">
        <v>281</v>
      </c>
      <c r="B46" s="20" t="s">
        <v>414</v>
      </c>
      <c r="C46" s="20" t="s">
        <v>308</v>
      </c>
      <c r="D46" s="20" t="s">
        <v>309</v>
      </c>
      <c r="E46" s="29" t="s">
        <v>422</v>
      </c>
      <c r="F46" s="20" t="s">
        <v>311</v>
      </c>
      <c r="G46" s="29" t="s">
        <v>81</v>
      </c>
      <c r="H46" s="20" t="s">
        <v>312</v>
      </c>
      <c r="I46" s="20" t="s">
        <v>313</v>
      </c>
      <c r="J46" s="29" t="s">
        <v>422</v>
      </c>
    </row>
    <row r="47" ht="42" customHeight="1" spans="1:10">
      <c r="A47" s="135" t="s">
        <v>281</v>
      </c>
      <c r="B47" s="20" t="s">
        <v>414</v>
      </c>
      <c r="C47" s="20" t="s">
        <v>308</v>
      </c>
      <c r="D47" s="20" t="s">
        <v>317</v>
      </c>
      <c r="E47" s="29" t="s">
        <v>423</v>
      </c>
      <c r="F47" s="20" t="s">
        <v>311</v>
      </c>
      <c r="G47" s="29" t="s">
        <v>349</v>
      </c>
      <c r="H47" s="20" t="s">
        <v>320</v>
      </c>
      <c r="I47" s="20" t="s">
        <v>313</v>
      </c>
      <c r="J47" s="29" t="s">
        <v>424</v>
      </c>
    </row>
    <row r="48" ht="42" customHeight="1" spans="1:10">
      <c r="A48" s="135" t="s">
        <v>281</v>
      </c>
      <c r="B48" s="20" t="s">
        <v>414</v>
      </c>
      <c r="C48" s="20" t="s">
        <v>308</v>
      </c>
      <c r="D48" s="20" t="s">
        <v>322</v>
      </c>
      <c r="E48" s="29" t="s">
        <v>425</v>
      </c>
      <c r="F48" s="20" t="s">
        <v>311</v>
      </c>
      <c r="G48" s="29" t="s">
        <v>319</v>
      </c>
      <c r="H48" s="20" t="s">
        <v>320</v>
      </c>
      <c r="I48" s="20" t="s">
        <v>313</v>
      </c>
      <c r="J48" s="29" t="s">
        <v>426</v>
      </c>
    </row>
    <row r="49" ht="42" customHeight="1" spans="1:10">
      <c r="A49" s="135" t="s">
        <v>281</v>
      </c>
      <c r="B49" s="20" t="s">
        <v>414</v>
      </c>
      <c r="C49" s="20" t="s">
        <v>308</v>
      </c>
      <c r="D49" s="20" t="s">
        <v>322</v>
      </c>
      <c r="E49" s="29" t="s">
        <v>427</v>
      </c>
      <c r="F49" s="20" t="s">
        <v>311</v>
      </c>
      <c r="G49" s="29" t="s">
        <v>319</v>
      </c>
      <c r="H49" s="20" t="s">
        <v>320</v>
      </c>
      <c r="I49" s="20" t="s">
        <v>313</v>
      </c>
      <c r="J49" s="29" t="s">
        <v>428</v>
      </c>
    </row>
    <row r="50" ht="42" customHeight="1" spans="1:10">
      <c r="A50" s="135" t="s">
        <v>281</v>
      </c>
      <c r="B50" s="20" t="s">
        <v>414</v>
      </c>
      <c r="C50" s="20" t="s">
        <v>326</v>
      </c>
      <c r="D50" s="20" t="s">
        <v>327</v>
      </c>
      <c r="E50" s="29" t="s">
        <v>371</v>
      </c>
      <c r="F50" s="20" t="s">
        <v>311</v>
      </c>
      <c r="G50" s="29" t="s">
        <v>319</v>
      </c>
      <c r="H50" s="20" t="s">
        <v>320</v>
      </c>
      <c r="I50" s="20" t="s">
        <v>334</v>
      </c>
      <c r="J50" s="29" t="s">
        <v>429</v>
      </c>
    </row>
    <row r="51" ht="42" customHeight="1" spans="1:10">
      <c r="A51" s="135" t="s">
        <v>281</v>
      </c>
      <c r="B51" s="20" t="s">
        <v>414</v>
      </c>
      <c r="C51" s="20" t="s">
        <v>326</v>
      </c>
      <c r="D51" s="20" t="s">
        <v>355</v>
      </c>
      <c r="E51" s="29" t="s">
        <v>356</v>
      </c>
      <c r="F51" s="20" t="s">
        <v>311</v>
      </c>
      <c r="G51" s="29" t="s">
        <v>319</v>
      </c>
      <c r="H51" s="20" t="s">
        <v>320</v>
      </c>
      <c r="I51" s="20" t="s">
        <v>334</v>
      </c>
      <c r="J51" s="29" t="s">
        <v>430</v>
      </c>
    </row>
    <row r="52" ht="42" customHeight="1" spans="1:10">
      <c r="A52" s="135" t="s">
        <v>281</v>
      </c>
      <c r="B52" s="20" t="s">
        <v>414</v>
      </c>
      <c r="C52" s="20" t="s">
        <v>336</v>
      </c>
      <c r="D52" s="20" t="s">
        <v>337</v>
      </c>
      <c r="E52" s="29" t="s">
        <v>431</v>
      </c>
      <c r="F52" s="20" t="s">
        <v>311</v>
      </c>
      <c r="G52" s="29" t="s">
        <v>319</v>
      </c>
      <c r="H52" s="20" t="s">
        <v>320</v>
      </c>
      <c r="I52" s="20" t="s">
        <v>334</v>
      </c>
      <c r="J52" s="29" t="s">
        <v>432</v>
      </c>
    </row>
  </sheetData>
  <mergeCells count="16">
    <mergeCell ref="A2:J2"/>
    <mergeCell ref="A3:H3"/>
    <mergeCell ref="A7:A13"/>
    <mergeCell ref="A14:A20"/>
    <mergeCell ref="A21:A28"/>
    <mergeCell ref="A29:A31"/>
    <mergeCell ref="A32:A38"/>
    <mergeCell ref="A39:A42"/>
    <mergeCell ref="A43:A52"/>
    <mergeCell ref="B7:B13"/>
    <mergeCell ref="B14:B20"/>
    <mergeCell ref="B21:B28"/>
    <mergeCell ref="B29:B31"/>
    <mergeCell ref="B32:B38"/>
    <mergeCell ref="B39:B42"/>
    <mergeCell ref="B43:B5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2026-03-09T01:57:00Z</dcterms:created>
  <dcterms:modified xsi:type="dcterms:W3CDTF">2026-03-09T07:58:09Z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2052-11.8.6.8697</vt:lpwstr>
  </property>
</Properties>
</file>