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<sst xmlns="http://schemas.openxmlformats.org/spreadsheetml/2006/main" count="991" uniqueCount="418">
  <si>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</si>
  <si>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</si>
  <si>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</si>
  <si>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</si>
  <si>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</si>
  <si>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</si>
  <si>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</si>
  <si>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</si>
  <si>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</si>
  <si>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</si>
  <si>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</si>
  <si>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</si>
  <si>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</si>
  <si>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</si>
  <si>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</si>
  <si>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</si>
  <si>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</si>
  <si>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</si>
  <si>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</si>
  <si>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</si>
  <si>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</si>
  <si>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</si>
  <si>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</si>
  <si>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</si>
  <si>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</si>
  <si>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</si>
  <si>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</si>
  <si>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</si>
  <si>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</si>
  <si>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</si>
  <si>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</si>
  <si>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</si>
  <si>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</si>
  <si>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</si>
  <si>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</si>
  <si>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</si>
  <si>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</si>
  <si>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</si>
  <si>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</si>
  <si>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</si>
  <si>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</si>
  <si>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</si>
  <si>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</si>
  <si>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</si>
  <si>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</si>
  <si>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</si>
  <si>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</si>
  <si>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</si>
  <si>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</si>
  <si>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</si>
  <si>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</si>
  <si>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</si>
  <si>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</si>
  <si>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</si>
  <si>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</si>
  <si>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</si>
  <si>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</si>
  <si>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</si>
  <si>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</si>
  <si>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</si>
  <si>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</si>
  <si>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</si>
  <si>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</si>
  <si>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</si>
  <si>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</si>
  <si>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</si>
  <si>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</si>
  <si>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</si>
  <si>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126016</t>
  </si>
  <si>
    <t>昆明市河湖管理中心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</si>
  <si>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</si>
  <si>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</si>
  <si>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</si>
  <si>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</si>
  <si>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</si>
  <si>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</si>
  <si>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</si>
  <si>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</si>
  <si>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</si>
  <si>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</si>
  <si>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</si>
  <si>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</si>
  <si>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</si>
  <si>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</si>
  <si>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</si>
  <si>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</si>
  <si>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</si>
  <si>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</si>
  <si>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</si>
  <si>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</si>
  <si>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</si>
  <si>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</si>
  <si>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</si>
  <si>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</si>
  <si>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</si>
  <si>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</si>
  <si>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</si>
  <si>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</si>
  <si>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</si>
  <si>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</si>
  <si>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</si>
  <si>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</si>
  <si>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</si>
  <si>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</si>
  <si>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</si>
  <si>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</si>
  <si>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</si>
  <si>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</si>
  <si>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</si>
  <si>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</si>
  <si>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</si>
  <si>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</si>
  <si>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</si>
  <si>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</si>
  <si>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</si>
  <si>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</si>
  <si>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</si>
  <si>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</si>
  <si>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2130304</t>
  </si>
  <si>
    <t>水利行业业务管理</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</si>
  <si>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</si>
  <si>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</si>
  <si>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</si>
  <si>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</si>
  <si>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</si>
  <si>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</si>
  <si>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</si>
  <si>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</si>
  <si>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</si>
  <si>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</si>
  <si>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</si>
  <si>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</si>
  <si>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</si>
  <si>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</si>
  <si>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</si>
  <si>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</si>
  <si>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</si>
  <si>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</si>
  <si>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</si>
  <si>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</si>
  <si>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</si>
  <si>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</si>
  <si>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</si>
  <si>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</si>
  <si>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</si>
  <si>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</si>
  <si>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</si>
  <si>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</si>
  <si>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</si>
  <si>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</si>
  <si>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</si>
  <si>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</si>
  <si>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</si>
  <si>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</si>
  <si>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</si>
  <si>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</si>
  <si>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</si>
  <si>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</si>
  <si>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</si>
  <si>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</si>
  <si>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</si>
  <si>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</si>
  <si>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</si>
  <si>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</si>
  <si>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</si>
  <si>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</si>
  <si>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</si>
  <si>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</si>
  <si>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</si>
  <si>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</si>
  <si>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</si>
  <si>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</si>
  <si>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</si>
  <si>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</si>
  <si>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</si>
  <si>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</si>
  <si>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</si>
  <si>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</si>
  <si>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</si>
  <si>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</si>
  <si>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</si>
  <si>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</si>
  <si>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</si>
  <si>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</si>
  <si>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</si>
  <si>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</si>
  <si>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</si>
  <si>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</si>
  <si>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</si>
  <si>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</si>
  <si>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昆明市水务局</t>
  </si>
  <si>
    <t>530100221100000190093</t>
  </si>
  <si>
    <t>事业人员支出工资</t>
  </si>
  <si>
    <t>30101</t>
  </si>
  <si>
    <t>基本工资</t>
  </si>
  <si>
    <t>30102</t>
  </si>
  <si>
    <t>津贴补贴</t>
  </si>
  <si>
    <t>30103</t>
  </si>
  <si>
    <t>奖金</t>
  </si>
  <si>
    <t>30107</t>
  </si>
  <si>
    <t>绩效工资</t>
  </si>
  <si>
    <t>530100221100000190094</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</si>
  <si>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</si>
  <si>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</si>
  <si>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</si>
  <si>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</si>
  <si>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</si>
  <si>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</si>
  <si>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</si>
  <si>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</si>
  <si>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</si>
  <si>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</si>
  <si>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</si>
  <si>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530100221100000190095</t>
  </si>
  <si>
    <t>30113</t>
  </si>
  <si>
    <t>530100221100000190119</t>
  </si>
  <si>
    <t>对个人和家庭的补助</t>
  </si>
  <si>
    <t>30305</t>
  </si>
  <si>
    <t>生活补助</t>
  </si>
  <si>
    <t>530100221100000190120</t>
  </si>
  <si>
    <t>公车购置及运维费</t>
  </si>
  <si>
    <t>30231</t>
  </si>
  <si>
    <t>公务用车运行维护费</t>
  </si>
  <si>
    <t>530100221100000190121</t>
  </si>
  <si>
    <t>工会经费</t>
  </si>
  <si>
    <t>30228</t>
  </si>
  <si>
    <t>530100221100000190122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</si>
  <si>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</si>
  <si>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</si>
  <si>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</si>
  <si>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</si>
  <si>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</si>
  <si>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</si>
  <si>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</si>
  <si>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</si>
  <si>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</si>
  <si>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</si>
  <si>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</si>
  <si>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</si>
  <si>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</si>
  <si>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</si>
  <si>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</si>
  <si>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</si>
  <si>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</si>
  <si>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</si>
  <si>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</si>
  <si>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530100231100001422123</t>
  </si>
  <si>
    <t>事业人员奖励性绩效</t>
  </si>
  <si>
    <t>预算05-1表</t>
  </si>
  <si>
    <t>项目分类</t>
  </si>
  <si>
    <t>项目单位</t>
  </si>
  <si>
    <t>本年拨款</t>
  </si>
  <si>
    <t>其中：本次下达</t>
  </si>
  <si>
    <t>专项业务类</t>
  </si>
  <si>
    <t>530100231100001100531</t>
  </si>
  <si>
    <t>河湖保护运行管理经费</t>
  </si>
  <si>
    <t>530100261100004893391</t>
  </si>
  <si>
    <t>办公场地房租及物管费专项经费</t>
  </si>
  <si>
    <t>30214</t>
  </si>
  <si>
    <t>租赁费</t>
  </si>
  <si>
    <t>530100261100004895023</t>
  </si>
  <si>
    <t>昆明市市级防汛抗旱物资管理及城市防汛抢险经费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</si>
  <si>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</si>
  <si>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</si>
  <si>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</si>
  <si>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</si>
  <si>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</si>
  <si>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</si>
  <si>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</si>
  <si>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</si>
  <si>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</si>
  <si>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</si>
  <si>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</si>
  <si>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</si>
  <si>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</si>
  <si>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保证储备物资数量准确、质量完好、安全存储，始终处于可调用状态，进一步提升应急物资保障能力；严格执行昆明市防汛指挥部的防洪抢险指令，按防洪抢险任务圆满完成城市防洪抢险任务。</t>
  </si>
  <si>
    <t>产出指标</t>
  </si>
  <si>
    <t>数量指标</t>
  </si>
  <si>
    <t>在库物资数量准确率</t>
  </si>
  <si>
    <t>=</t>
  </si>
  <si>
    <t>100</t>
  </si>
  <si>
    <t>%</t>
  </si>
  <si>
    <t>定量指标</t>
  </si>
  <si>
    <t>按期盘点物资数量</t>
  </si>
  <si>
    <t>质量指标</t>
  </si>
  <si>
    <t>在库物资质量合格率</t>
  </si>
  <si>
    <t>物资保养维修，更换设备滤芯、机油和损坏零配件等。</t>
  </si>
  <si>
    <t>时效指标</t>
  </si>
  <si>
    <t>接到物资动用指令后完成紧急调运</t>
  </si>
  <si>
    <t>&lt;=</t>
  </si>
  <si>
    <t>小时</t>
  </si>
  <si>
    <t>接到物资调运指令后3小时内起运</t>
  </si>
  <si>
    <t>效益指标</t>
  </si>
  <si>
    <t>社会效益</t>
  </si>
  <si>
    <t>城市防洪抢险</t>
  </si>
  <si>
    <t>根据市防汛抢险指令</t>
  </si>
  <si>
    <t>次</t>
  </si>
  <si>
    <t>按指令内容完成抢险任务</t>
  </si>
  <si>
    <t>满意度指标</t>
  </si>
  <si>
    <t>服务对象满意度</t>
  </si>
  <si>
    <t>保障人民群众生命财产安全，维护社会秩序</t>
  </si>
  <si>
    <t>&gt;=</t>
  </si>
  <si>
    <t>90</t>
  </si>
  <si>
    <t>按预期目标完成项目</t>
  </si>
  <si>
    <t>房租和物业费是单位必要支出，通过支付房租和物业费来保障单位正常运转，26年房租270513.35元，物管费预计29,486.65元。</t>
  </si>
  <si>
    <t>保障中心机构正常运转</t>
  </si>
  <si>
    <t>2026年12月31日</t>
  </si>
  <si>
    <t>年-月-日</t>
  </si>
  <si>
    <t>中心机构正常运转。</t>
  </si>
  <si>
    <t>成本指标</t>
  </si>
  <si>
    <t>经济成本指标</t>
  </si>
  <si>
    <t>房租</t>
  </si>
  <si>
    <t>270513.35</t>
  </si>
  <si>
    <t>元</t>
  </si>
  <si>
    <t>办公用房租金支付270513.35元</t>
  </si>
  <si>
    <t>物业费</t>
  </si>
  <si>
    <t>29,486.65</t>
  </si>
  <si>
    <t>物业管理费预计支付29,486.65元</t>
  </si>
  <si>
    <t>一、深入贯彻落实习近平生态文明思想和习近平考察云南讲话和重要指示批示精神，坚持“节水优先、空间均衡、系统治理、两手发力”治水思路，以更高标准、更严要求、更实举措推动河湖“清四乱”、河湖污染源排查等工作，切实提升河湖治理体系和治理能力现代化。
二、加强本级监测网络建设和运行管理、数据采集和汇总、成果评价及报送等工作。组织开展水土保持遥感监管工作，做好现场核查认定、查处和督促整改销号等工作。进一步抓生产建设项目水保监测监督管理，做好市级审批生产建设项目监测季报、年报信息管理，抓牢水保“监测三色评价”配合各级机构开展水土流失动态监测工作。</t>
  </si>
  <si>
    <t>50座水库安全运行检查</t>
  </si>
  <si>
    <t>50</t>
  </si>
  <si>
    <t>座</t>
  </si>
  <si>
    <t>市级50座小型水库安全运行四不两直检查，排查水库安全隐患，强化水库安全管理责任落实，督促发现问题整改，构建完善水库安全运行长效机制，确保水库安全运行。</t>
  </si>
  <si>
    <t>小型水库维修养护、两个设施项目建设检查</t>
  </si>
  <si>
    <t>400</t>
  </si>
  <si>
    <t>小型水库维修养护、两个设施建设项目400座水库实施、完成、验收及投入情况，资金拨付使用情况</t>
  </si>
  <si>
    <t>河湖保护巡查督查</t>
  </si>
  <si>
    <t>次/年</t>
  </si>
  <si>
    <t>全面排查整治侵占水域岸线的违法违规问题，持续清理、整治河湖乱占，乱采，乱堆，乱建问题。对各类河湖开展暗访巡查督查，及时发现污染河湖水质、破坏河湖生态等问题。落实河长确定的事项，落实市市水务局交办的工作。</t>
  </si>
  <si>
    <t>抓监测站点优化布局和升级改造</t>
  </si>
  <si>
    <t>加强本级监测网络建设和运行管理、数据采集和汇总、成果评价及报送等工作。配合省总站推荐昆明现有监测站点优化布局及升级改造工作，健全监测站点运行管理制度，加强站点资产管理，加强检查指导，做好技术培训，监测成果整编、成果运用挖掘等工作。</t>
  </si>
  <si>
    <t>2026年12月31 日</t>
  </si>
  <si>
    <t>水库维修养护、 两个设施建设项目400座水库实施、完成、验收及投入情况，资金拨付使用情况</t>
  </si>
  <si>
    <t>督促指导各县市区开展河湖遥感疑似问题图斑核查，完成污染河湖水质问题的清理整治，并严格实行销号管理，及时跟踪清理整治进展，确保问题按时销号。</t>
  </si>
  <si>
    <t>做好水土保持遥感监管任务，落实“三色评价”加强生产项目监测</t>
  </si>
  <si>
    <t>2025年12月31日</t>
  </si>
  <si>
    <t>常态化推进年度水土保持遥感监管工作，组织县市区水务部门开展核认查改工作，细化整改项目清单，建立台水土流失账，确保完成省、市级年度考核指标要求。依托水土保持信息管理系统，收集汇总审核市级审批项目监测季报、年报及时上传系统，督促建设单位依法依规开展水土保持监测工作。参加市水务局开展的水土保持领域监督管理事项监督检查。配合做好各级水土流失动态监测工作。加强水土保持监测队伍的技术支撑。</t>
  </si>
  <si>
    <t>昆明市智慧水务中心日常运行管理</t>
  </si>
  <si>
    <t>95</t>
  </si>
  <si>
    <t>保障昆明市智慧水务中心正常运转，满足汛期昆明市防汛指挥部实体化办公和汛期昆明市防汛视频指挥调度。</t>
  </si>
  <si>
    <t>小型水库维修养护、两个设施建设项目检查</t>
  </si>
  <si>
    <t>生态效益</t>
  </si>
  <si>
    <t>定性指标</t>
  </si>
  <si>
    <t>切实清理整治河湖四乱、污染河湖水质等问题，畅通河湖行洪通道、改善河湖面貌、提升水环境质量、恢复水生态空间，实现河畅、水清、岸绿、景美目标，牢牢守住河湖安全底线。</t>
  </si>
  <si>
    <t>进一步完善昆明水保监测机制，加强监管，有效管控人为水土流失，为水土流失预测预报和水土保持防治效果评价提供依据。</t>
  </si>
  <si>
    <t>份</t>
  </si>
  <si>
    <t>加强本级监测网络建设和运行管理、数据采集和汇总、成果评价及报送等工作。组织开展水土保持遥感监管工作，做好现场核查认定、查处和督促整改销号等工作。进一步抓生产建设项目水保监测监督管理，做好市级审批生产建设项目监测季报、年报信息管理，抓牢水保监测三色评价配合各级机构开展水土流失动态监测工作。</t>
  </si>
  <si>
    <t>工作人员被投诉率</t>
  </si>
  <si>
    <t>工作人员被投诉次数</t>
  </si>
  <si>
    <t>预算06表</t>
  </si>
  <si>
    <t>政府性基金预算支出预算表</t>
  </si>
  <si>
    <t>单位名称：昆明市发展和改革委员会</t>
  </si>
  <si>
    <t>政府性基金预算支出</t>
  </si>
  <si>
    <t>备注：昆明市河湖管理中心2026年无政府性基金预算支出预算。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</si>
  <si>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</si>
  <si>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</si>
  <si>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</si>
  <si>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</si>
  <si>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</si>
  <si>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</si>
  <si>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</si>
  <si>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</si>
  <si>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</si>
  <si>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</si>
  <si>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</si>
  <si>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2026公务用车车辆维修和保养服务（汽车）</t>
  </si>
  <si>
    <t>车辆维修和保养服务</t>
  </si>
  <si>
    <t>2026公务用车保险费（汽车）</t>
  </si>
  <si>
    <t>机动车保险服务</t>
  </si>
  <si>
    <t>预算08表</t>
  </si>
  <si>
    <t>政府购买服务项目</t>
  </si>
  <si>
    <t>政府购买服务目录</t>
  </si>
  <si>
    <t>备注：昆明市河湖管理中心2026年无政府购买服务预算。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</si>
  <si>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</si>
  <si>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</si>
  <si>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</si>
  <si>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</si>
  <si>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</si>
  <si>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</si>
  <si>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</si>
  <si>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</si>
  <si>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</si>
  <si>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</si>
  <si>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</si>
  <si>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</si>
  <si>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</si>
  <si>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</si>
  <si>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</si>
  <si>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</si>
  <si>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</si>
  <si>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</si>
  <si>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</si>
  <si>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</si>
  <si>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</si>
  <si>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</si>
  <si>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</si>
  <si>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</si>
  <si>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备注：昆明市河湖管理中心2026年无对下转移支付预算。</t>
  </si>
  <si>
    <t>预算09-2表</t>
  </si>
  <si>
    <t>备注：昆明市河湖管理中心2026年无对下转移支付。</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</si>
  <si>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</si>
  <si>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</si>
  <si>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</si>
  <si>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</si>
  <si>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</si>
  <si>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</si>
  <si>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</si>
  <si>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</si>
  <si>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</si>
  <si>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备注：昆明市河湖管理中心2026年无新增资产配置预算。</t>
  </si>
  <si>
    <t>预算11表</t>
  </si>
  <si>
    <t>上级补助</t>
  </si>
  <si>
    <t>备注：昆明市河湖管理中心2026年无上级转移支付补助项目支出预算。</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</si>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</sst>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7" fontId="17" fillId="0" borderId="7">
      <alignment horizontal="right" vertical="center"/>
    </xf>
    <xf numFmtId="49" fontId="17" fillId="0" borderId="7">
      <alignment horizontal="left" vertical="center" wrapText="1"/>
    </xf>
    <xf numFmtId="177" fontId="17" fillId="0" borderId="7">
      <alignment horizontal="right" vertical="center"/>
    </xf>
    <xf numFmtId="180" fontId="17" fillId="0" borderId="7">
      <alignment horizontal="right" vertical="center"/>
    </xf>
    <xf numFmtId="179" fontId="17" fillId="0" borderId="7">
      <alignment horizontal="right" vertical="center"/>
    </xf>
  </cellStyleXfs>
  <cellXfs count="20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2" fillId="2" borderId="0" xfId="0" applyFont="1" applyFill="1" applyBorder="1" applyAlignment="1">
      <alignment horizontal="left" vertical="center"/>
    </xf>
    <xf numFmtId="177" fontId="5" fillId="0" borderId="0" xfId="0" applyNumberFormat="1"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Fill="1" applyBorder="1" applyAlignment="1">
      <alignmen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1">
      <c r="A2" s="44" t="str">
        <f>"2026"&amp;"年部门财务收支预算总表"</f>
        <v>2026年部门财务收支预算总表</v>
      </c>
    </row>
    <row r="3" ht="17.25" customHeight="1" spans="1:4">
      <c r="A3" s="47" t="str">
        <f>"单位名称："&amp;"昆明市河湖管理中心"</f>
        <v>单位名称：昆明市河湖管理中心</v>
      </c>
      <c r="B3" s="166"/>
      <c r="D3" s="145"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5">
        <v>8007366.96</v>
      </c>
      <c r="C6" s="169" t="s">
        <v>8</v>
      </c>
      <c r="D6" s="85"/>
    </row>
    <row r="7" ht="17.25" customHeight="1" spans="1:4">
      <c r="A7" s="169" t="s">
        <v>9</v>
      </c>
      <c r="B7" s="85"/>
      <c r="C7" s="169" t="s">
        <v>10</v>
      </c>
      <c r="D7" s="85"/>
    </row>
    <row r="8" ht="17.25" customHeight="1" spans="1:4">
      <c r="A8" s="169" t="s">
        <v>11</v>
      </c>
      <c r="B8" s="85"/>
      <c r="C8" s="201" t="s">
        <v>12</v>
      </c>
      <c r="D8" s="85"/>
    </row>
    <row r="9" ht="17.25" customHeight="1" spans="1:4">
      <c r="A9" s="169" t="s">
        <v>13</v>
      </c>
      <c r="B9" s="85"/>
      <c r="C9" s="201" t="s">
        <v>14</v>
      </c>
      <c r="D9" s="85"/>
    </row>
    <row r="10" ht="17.25" customHeight="1" spans="1:4">
      <c r="A10" s="169" t="s">
        <v>15</v>
      </c>
      <c r="B10" s="85"/>
      <c r="C10" s="201" t="s">
        <v>16</v>
      </c>
      <c r="D10" s="85"/>
    </row>
    <row r="11" ht="17.25" customHeight="1" spans="1:4">
      <c r="A11" s="169" t="s">
        <v>17</v>
      </c>
      <c r="B11" s="85"/>
      <c r="C11" s="201" t="s">
        <v>18</v>
      </c>
      <c r="D11" s="85"/>
    </row>
    <row r="12" ht="17.25" customHeight="1" spans="1:4">
      <c r="A12" s="169" t="s">
        <v>19</v>
      </c>
      <c r="B12" s="85"/>
      <c r="C12" s="31" t="s">
        <v>20</v>
      </c>
      <c r="D12" s="85"/>
    </row>
    <row r="13" ht="17.25" customHeight="1" spans="1:4">
      <c r="A13" s="169" t="s">
        <v>21</v>
      </c>
      <c r="B13" s="85"/>
      <c r="C13" s="31" t="s">
        <v>22</v>
      </c>
      <c r="D13" s="85">
        <v>1685200</v>
      </c>
    </row>
    <row r="14" ht="17.25" customHeight="1" spans="1:4">
      <c r="A14" s="169" t="s">
        <v>23</v>
      </c>
      <c r="B14" s="85"/>
      <c r="C14" s="31" t="s">
        <v>24</v>
      </c>
      <c r="D14" s="85">
        <v>622334</v>
      </c>
    </row>
    <row r="15" ht="17.25" customHeight="1" spans="1:4">
      <c r="A15" s="169" t="s">
        <v>25</v>
      </c>
      <c r="B15" s="85"/>
      <c r="C15" s="31" t="s">
        <v>26</v>
      </c>
      <c r="D15" s="85"/>
    </row>
    <row r="16" ht="17.25" customHeight="1" spans="1:4">
      <c r="A16" s="67"/>
      <c r="B16" s="85"/>
      <c r="C16" s="31" t="s">
        <v>27</v>
      </c>
      <c r="D16" s="85"/>
    </row>
    <row r="17" ht="17.25" customHeight="1" spans="1:4">
      <c r="A17" s="170"/>
      <c r="B17" s="85"/>
      <c r="C17" s="31" t="s">
        <v>28</v>
      </c>
      <c r="D17" s="85">
        <v>5153772.92</v>
      </c>
    </row>
    <row r="18" ht="17.25" customHeight="1" spans="1:4">
      <c r="A18" s="170"/>
      <c r="B18" s="85"/>
      <c r="C18" s="31" t="s">
        <v>29</v>
      </c>
      <c r="D18" s="85"/>
    </row>
    <row r="19" ht="17.25" customHeight="1" spans="1:4">
      <c r="A19" s="170"/>
      <c r="B19" s="85"/>
      <c r="C19" s="31" t="s">
        <v>30</v>
      </c>
      <c r="D19" s="85"/>
    </row>
    <row r="20" ht="17.25" customHeight="1" spans="1:4">
      <c r="A20" s="170"/>
      <c r="B20" s="85"/>
      <c r="C20" s="31" t="s">
        <v>31</v>
      </c>
      <c r="D20" s="85"/>
    </row>
    <row r="21" ht="17.25" customHeight="1" spans="1:4">
      <c r="A21" s="170"/>
      <c r="B21" s="85"/>
      <c r="C21" s="31" t="s">
        <v>32</v>
      </c>
      <c r="D21" s="85"/>
    </row>
    <row r="22" ht="17.25" customHeight="1" spans="1:4">
      <c r="A22" s="170"/>
      <c r="B22" s="85"/>
      <c r="C22" s="31" t="s">
        <v>33</v>
      </c>
      <c r="D22" s="85"/>
    </row>
    <row r="23" ht="17.25" customHeight="1" spans="1:4">
      <c r="A23" s="170"/>
      <c r="B23" s="85"/>
      <c r="C23" s="31" t="s">
        <v>34</v>
      </c>
      <c r="D23" s="85"/>
    </row>
    <row r="24" ht="17.25" customHeight="1" spans="1:4">
      <c r="A24" s="170"/>
      <c r="B24" s="85"/>
      <c r="C24" s="31" t="s">
        <v>35</v>
      </c>
      <c r="D24" s="85">
        <v>546060.04</v>
      </c>
    </row>
    <row r="25" ht="17.25" customHeight="1" spans="1:4">
      <c r="A25" s="170"/>
      <c r="B25" s="85"/>
      <c r="C25" s="31" t="s">
        <v>36</v>
      </c>
      <c r="D25" s="85"/>
    </row>
    <row r="26" ht="17.25" customHeight="1" spans="1:4">
      <c r="A26" s="170"/>
      <c r="B26" s="85"/>
      <c r="C26" s="67" t="s">
        <v>37</v>
      </c>
      <c r="D26" s="85"/>
    </row>
    <row r="27" ht="17.25" customHeight="1" spans="1:4">
      <c r="A27" s="170"/>
      <c r="B27" s="85"/>
      <c r="C27" s="31" t="s">
        <v>38</v>
      </c>
      <c r="D27" s="85"/>
    </row>
    <row r="28" ht="16.5" customHeight="1" spans="1:4">
      <c r="A28" s="170"/>
      <c r="B28" s="85"/>
      <c r="C28" s="31" t="s">
        <v>39</v>
      </c>
      <c r="D28" s="85"/>
    </row>
    <row r="29" ht="16.5" customHeight="1" spans="1:4">
      <c r="A29" s="170"/>
      <c r="B29" s="85"/>
      <c r="C29" s="67" t="s">
        <v>40</v>
      </c>
      <c r="D29" s="85"/>
    </row>
    <row r="30" ht="17.25" customHeight="1" spans="1:4">
      <c r="A30" s="170"/>
      <c r="B30" s="85"/>
      <c r="C30" s="67" t="s">
        <v>41</v>
      </c>
      <c r="D30" s="85"/>
    </row>
    <row r="31" ht="17.25" customHeight="1" spans="1:4">
      <c r="A31" s="170"/>
      <c r="B31" s="85"/>
      <c r="C31" s="31" t="s">
        <v>42</v>
      </c>
      <c r="D31" s="85"/>
    </row>
    <row r="32" ht="16.5" customHeight="1" spans="1:4">
      <c r="A32" s="170" t="s">
        <v>43</v>
      </c>
      <c r="B32" s="85">
        <v>8007366.96</v>
      </c>
      <c r="C32" s="170" t="s">
        <v>44</v>
      </c>
      <c r="D32" s="85">
        <v>8007366.96</v>
      </c>
    </row>
    <row r="33" ht="16.5" customHeight="1" spans="1:4">
      <c r="A33" s="67" t="s">
        <v>45</v>
      </c>
      <c r="B33" s="85"/>
      <c r="C33" s="67" t="s">
        <v>46</v>
      </c>
      <c r="D33" s="85"/>
    </row>
    <row r="34" ht="16.5" customHeight="1" spans="1:4">
      <c r="A34" s="31" t="s">
        <v>47</v>
      </c>
      <c r="B34" s="85"/>
      <c r="C34" s="31" t="s">
        <v>47</v>
      </c>
      <c r="D34" s="85"/>
    </row>
    <row r="35" ht="16.5" customHeight="1" spans="1:4">
      <c r="A35" s="31" t="s">
        <v>48</v>
      </c>
      <c r="B35" s="85"/>
      <c r="C35" s="31" t="s">
        <v>48</v>
      </c>
      <c r="D35" s="85"/>
    </row>
    <row r="36" ht="16.5" customHeight="1" spans="1:4">
      <c r="A36" s="171" t="s">
        <v>49</v>
      </c>
      <c r="B36" s="85">
        <v>8007366.96</v>
      </c>
      <c r="C36" s="171" t="s">
        <v>50</v>
      </c>
      <c r="D36" s="85">
        <v>8007366.96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9" sqref="B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4">
        <v>1</v>
      </c>
      <c r="B1" s="125">
        <v>0</v>
      </c>
      <c r="C1" s="124">
        <v>1</v>
      </c>
      <c r="D1" s="126"/>
      <c r="E1" s="126"/>
      <c r="F1" s="123" t="s">
        <v>349</v>
      </c>
    </row>
    <row r="2" ht="42" customHeight="1" spans="1:6">
      <c r="A2" s="127" t="str">
        <f>"2026"&amp;"年部门政府性基金预算支出预算表"</f>
        <v>2026年部门政府性基金预算支出预算表</v>
      </c>
      <c r="B2" s="127" t="s">
        <v>350</v>
      </c>
      <c r="C2" s="128"/>
      <c r="D2" s="129"/>
      <c r="E2" s="129"/>
      <c r="F2" s="129"/>
    </row>
    <row r="3" ht="13.5" customHeight="1" spans="1:6">
      <c r="A3" s="4" t="str">
        <f>"单位名称："&amp;"昆明市河湖管理中心"</f>
        <v>单位名称：昆明市河湖管理中心</v>
      </c>
      <c r="B3" s="4" t="s">
        <v>351</v>
      </c>
      <c r="C3" s="124"/>
      <c r="D3" s="126"/>
      <c r="E3" s="126"/>
      <c r="F3" s="123" t="s">
        <v>1</v>
      </c>
    </row>
    <row r="4" ht="19.5" customHeight="1" spans="1:6">
      <c r="A4" s="130" t="s">
        <v>173</v>
      </c>
      <c r="B4" s="131" t="s">
        <v>71</v>
      </c>
      <c r="C4" s="130" t="s">
        <v>72</v>
      </c>
      <c r="D4" s="10" t="s">
        <v>352</v>
      </c>
      <c r="E4" s="11"/>
      <c r="F4" s="12"/>
    </row>
    <row r="5" ht="18.75" customHeight="1" spans="1:6">
      <c r="A5" s="132"/>
      <c r="B5" s="133"/>
      <c r="C5" s="132"/>
      <c r="D5" s="15" t="s">
        <v>54</v>
      </c>
      <c r="E5" s="10" t="s">
        <v>74</v>
      </c>
      <c r="F5" s="15" t="s">
        <v>75</v>
      </c>
    </row>
    <row r="6" ht="18.75" customHeight="1" spans="1:6">
      <c r="A6" s="74">
        <v>1</v>
      </c>
      <c r="B6" s="134" t="s">
        <v>82</v>
      </c>
      <c r="C6" s="74">
        <v>3</v>
      </c>
      <c r="D6" s="135">
        <v>4</v>
      </c>
      <c r="E6" s="135">
        <v>5</v>
      </c>
      <c r="F6" s="135">
        <v>6</v>
      </c>
    </row>
    <row r="7" ht="21" customHeight="1" spans="1:6">
      <c r="A7" s="20"/>
      <c r="B7" s="20"/>
      <c r="C7" s="20"/>
      <c r="D7" s="85"/>
      <c r="E7" s="85"/>
      <c r="F7" s="85"/>
    </row>
    <row r="8" ht="21" customHeight="1" spans="1:6">
      <c r="A8" s="20"/>
      <c r="B8" s="20"/>
      <c r="C8" s="20"/>
      <c r="D8" s="85"/>
      <c r="E8" s="85"/>
      <c r="F8" s="85"/>
    </row>
    <row r="9" ht="18.75" customHeight="1" spans="1:6">
      <c r="A9" s="136" t="s">
        <v>164</v>
      </c>
      <c r="B9" s="136" t="s">
        <v>164</v>
      </c>
      <c r="C9" s="137" t="s">
        <v>164</v>
      </c>
      <c r="D9" s="85"/>
      <c r="E9" s="85"/>
      <c r="F9" s="85"/>
    </row>
    <row r="10" customHeight="1" spans="1:2">
      <c r="A10" s="35" t="s">
        <v>353</v>
      </c>
      <c r="B10" s="36"/>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354</v>
      </c>
    </row>
    <row r="2" ht="41.25" customHeight="1" spans="1:17">
      <c r="A2" s="78" t="str">
        <f>"2026"&amp;"年部门政府采购预算表"</f>
        <v>2026年部门政府采购预算表</v>
      </c>
      <c r="B2" s="3"/>
      <c r="C2" s="3"/>
      <c r="D2" s="3"/>
      <c r="E2" s="3"/>
      <c r="F2" s="3"/>
      <c r="G2" s="3"/>
      <c r="H2" s="3"/>
      <c r="I2" s="3"/>
      <c r="J2" s="3"/>
      <c r="K2" s="72"/>
      <c r="L2" s="3"/>
      <c r="M2" s="3"/>
      <c r="N2" s="72"/>
      <c r="O2" s="3"/>
      <c r="P2" s="72"/>
      <c r="Q2" s="72"/>
    </row>
    <row r="3" ht="18.75" customHeight="1" spans="1:17">
      <c r="A3" s="113" t="str">
        <f>"单位名称："&amp;"昆明市河湖管理中心"</f>
        <v>单位名称：昆明市河湖管理中心</v>
      </c>
      <c r="B3" s="6"/>
      <c r="C3" s="6"/>
      <c r="D3" s="6"/>
      <c r="E3" s="6"/>
      <c r="F3" s="6"/>
      <c r="G3" s="6"/>
      <c r="H3" s="6"/>
      <c r="I3" s="6"/>
      <c r="J3" s="6"/>
      <c r="P3" s="7"/>
      <c r="Q3" s="123" t="s">
        <v>1</v>
      </c>
    </row>
    <row r="4" ht="15.75" customHeight="1" spans="1:17">
      <c r="A4" s="9" t="s">
        <v>355</v>
      </c>
      <c r="B4" s="114" t="s">
        <v>356</v>
      </c>
      <c r="C4" s="114" t="s">
        <v>357</v>
      </c>
      <c r="D4" s="114" t="s">
        <v>358</v>
      </c>
      <c r="E4" s="114" t="s">
        <v>359</v>
      </c>
      <c r="F4" s="114" t="s">
        <v>360</v>
      </c>
      <c r="G4" s="95" t="s">
        <v>180</v>
      </c>
      <c r="H4" s="95"/>
      <c r="I4" s="95"/>
      <c r="J4" s="95"/>
      <c r="K4" s="96"/>
      <c r="L4" s="95"/>
      <c r="M4" s="95"/>
      <c r="N4" s="86"/>
      <c r="O4" s="95"/>
      <c r="P4" s="96"/>
      <c r="Q4" s="87"/>
    </row>
    <row r="5" ht="17.25" customHeight="1" spans="1:17">
      <c r="A5" s="14"/>
      <c r="B5" s="98"/>
      <c r="C5" s="98"/>
      <c r="D5" s="98"/>
      <c r="E5" s="98"/>
      <c r="F5" s="98"/>
      <c r="G5" s="98" t="s">
        <v>54</v>
      </c>
      <c r="H5" s="98" t="s">
        <v>57</v>
      </c>
      <c r="I5" s="98" t="s">
        <v>361</v>
      </c>
      <c r="J5" s="98" t="s">
        <v>362</v>
      </c>
      <c r="K5" s="99" t="s">
        <v>363</v>
      </c>
      <c r="L5" s="110" t="s">
        <v>364</v>
      </c>
      <c r="M5" s="110"/>
      <c r="N5" s="111"/>
      <c r="O5" s="110"/>
      <c r="P5" s="112"/>
      <c r="Q5" s="100"/>
    </row>
    <row r="6" ht="54" customHeight="1" spans="1:17">
      <c r="A6" s="17"/>
      <c r="B6" s="101"/>
      <c r="C6" s="101"/>
      <c r="D6" s="101"/>
      <c r="E6" s="101"/>
      <c r="F6" s="101"/>
      <c r="G6" s="101"/>
      <c r="H6" s="101" t="s">
        <v>56</v>
      </c>
      <c r="I6" s="101"/>
      <c r="J6" s="101"/>
      <c r="K6" s="102"/>
      <c r="L6" s="101" t="s">
        <v>56</v>
      </c>
      <c r="M6" s="101" t="s">
        <v>63</v>
      </c>
      <c r="N6" s="100" t="s">
        <v>64</v>
      </c>
      <c r="O6" s="101" t="s">
        <v>65</v>
      </c>
      <c r="P6" s="102" t="s">
        <v>66</v>
      </c>
      <c r="Q6" s="100" t="s">
        <v>67</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03" t="s">
        <v>190</v>
      </c>
      <c r="B8" s="117"/>
      <c r="C8" s="117"/>
      <c r="D8" s="117"/>
      <c r="E8" s="118"/>
      <c r="F8" s="85">
        <v>13600</v>
      </c>
      <c r="G8" s="85">
        <v>13600</v>
      </c>
      <c r="H8" s="85">
        <v>13600</v>
      </c>
      <c r="I8" s="85"/>
      <c r="J8" s="85"/>
      <c r="K8" s="85"/>
      <c r="L8" s="85"/>
      <c r="M8" s="85"/>
      <c r="N8" s="85"/>
      <c r="O8" s="85"/>
      <c r="P8" s="85"/>
      <c r="Q8" s="85"/>
    </row>
    <row r="9" ht="21" customHeight="1" spans="1:17">
      <c r="A9" s="119" t="s">
        <v>69</v>
      </c>
      <c r="B9" s="117"/>
      <c r="C9" s="117"/>
      <c r="D9" s="117"/>
      <c r="E9" s="118"/>
      <c r="F9" s="85">
        <v>13600</v>
      </c>
      <c r="G9" s="85">
        <v>13600</v>
      </c>
      <c r="H9" s="85">
        <v>13600</v>
      </c>
      <c r="I9" s="85"/>
      <c r="J9" s="85"/>
      <c r="K9" s="85"/>
      <c r="L9" s="85"/>
      <c r="M9" s="85"/>
      <c r="N9" s="85"/>
      <c r="O9" s="85"/>
      <c r="P9" s="85"/>
      <c r="Q9" s="85"/>
    </row>
    <row r="10" ht="21" customHeight="1" spans="1:17">
      <c r="A10" s="120" t="s">
        <v>220</v>
      </c>
      <c r="B10" s="117" t="s">
        <v>365</v>
      </c>
      <c r="C10" s="117" t="s">
        <v>366</v>
      </c>
      <c r="D10" s="117" t="s">
        <v>327</v>
      </c>
      <c r="E10" s="118">
        <v>5</v>
      </c>
      <c r="F10" s="85">
        <v>10000</v>
      </c>
      <c r="G10" s="85">
        <v>10000</v>
      </c>
      <c r="H10" s="85">
        <v>10000</v>
      </c>
      <c r="I10" s="85"/>
      <c r="J10" s="85"/>
      <c r="K10" s="85"/>
      <c r="L10" s="85"/>
      <c r="M10" s="85"/>
      <c r="N10" s="85"/>
      <c r="O10" s="85"/>
      <c r="P10" s="85"/>
      <c r="Q10" s="85"/>
    </row>
    <row r="11" ht="21" customHeight="1" spans="1:17">
      <c r="A11" s="120" t="s">
        <v>220</v>
      </c>
      <c r="B11" s="117" t="s">
        <v>367</v>
      </c>
      <c r="C11" s="117" t="s">
        <v>368</v>
      </c>
      <c r="D11" s="117" t="s">
        <v>327</v>
      </c>
      <c r="E11" s="118">
        <v>1</v>
      </c>
      <c r="F11" s="85">
        <v>3600</v>
      </c>
      <c r="G11" s="85">
        <v>3600</v>
      </c>
      <c r="H11" s="85">
        <v>3600</v>
      </c>
      <c r="I11" s="85"/>
      <c r="J11" s="85"/>
      <c r="K11" s="85"/>
      <c r="L11" s="85"/>
      <c r="M11" s="85"/>
      <c r="N11" s="85"/>
      <c r="O11" s="85"/>
      <c r="P11" s="85"/>
      <c r="Q11" s="85"/>
    </row>
    <row r="12" ht="21" customHeight="1" spans="1:17">
      <c r="A12" s="105" t="s">
        <v>164</v>
      </c>
      <c r="B12" s="121"/>
      <c r="C12" s="121"/>
      <c r="D12" s="121"/>
      <c r="E12" s="122"/>
      <c r="F12" s="85">
        <v>13600</v>
      </c>
      <c r="G12" s="85">
        <v>13600</v>
      </c>
      <c r="H12" s="85">
        <v>13600</v>
      </c>
      <c r="I12" s="85"/>
      <c r="J12" s="85"/>
      <c r="K12" s="85"/>
      <c r="L12" s="85"/>
      <c r="M12" s="85"/>
      <c r="N12" s="85"/>
      <c r="O12" s="85"/>
      <c r="P12" s="85"/>
      <c r="Q12" s="85"/>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22" sqref="B2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2"/>
      <c r="B1" s="89"/>
      <c r="C1" s="89"/>
      <c r="D1" s="82"/>
      <c r="E1" s="82"/>
      <c r="F1" s="82"/>
      <c r="G1" s="82"/>
      <c r="H1" s="90"/>
      <c r="I1" s="82"/>
      <c r="J1" s="82"/>
      <c r="K1" s="89"/>
      <c r="L1" s="82"/>
      <c r="M1" s="108"/>
      <c r="N1" s="108" t="s">
        <v>369</v>
      </c>
    </row>
    <row r="2" ht="41.25" customHeight="1" spans="1:14">
      <c r="A2" s="78" t="str">
        <f>"2026"&amp;"年部门政府购买服务预算表"</f>
        <v>2026年部门政府购买服务预算表</v>
      </c>
      <c r="B2" s="72"/>
      <c r="C2" s="72"/>
      <c r="D2" s="91"/>
      <c r="E2" s="91"/>
      <c r="F2" s="91"/>
      <c r="G2" s="91"/>
      <c r="H2" s="92"/>
      <c r="I2" s="91"/>
      <c r="J2" s="91"/>
      <c r="K2" s="72"/>
      <c r="L2" s="91"/>
      <c r="M2" s="92"/>
      <c r="N2" s="72"/>
    </row>
    <row r="3" ht="22.5" customHeight="1" spans="1:14">
      <c r="A3" s="79" t="str">
        <f>"单位名称："&amp;"昆明市河湖管理中心"</f>
        <v>单位名称：昆明市河湖管理中心</v>
      </c>
      <c r="B3" s="93"/>
      <c r="C3" s="93"/>
      <c r="D3" s="80"/>
      <c r="E3" s="80"/>
      <c r="F3" s="80"/>
      <c r="G3" s="80"/>
      <c r="H3" s="90"/>
      <c r="I3" s="82"/>
      <c r="J3" s="82"/>
      <c r="K3" s="89"/>
      <c r="L3" s="82"/>
      <c r="M3" s="109"/>
      <c r="N3" s="108" t="s">
        <v>1</v>
      </c>
    </row>
    <row r="4" ht="24" customHeight="1" spans="1:14">
      <c r="A4" s="9" t="s">
        <v>355</v>
      </c>
      <c r="B4" s="94" t="s">
        <v>370</v>
      </c>
      <c r="C4" s="94" t="s">
        <v>371</v>
      </c>
      <c r="D4" s="95" t="s">
        <v>180</v>
      </c>
      <c r="E4" s="95"/>
      <c r="F4" s="95"/>
      <c r="G4" s="95"/>
      <c r="H4" s="96"/>
      <c r="I4" s="95"/>
      <c r="J4" s="95"/>
      <c r="K4" s="86"/>
      <c r="L4" s="95"/>
      <c r="M4" s="96"/>
      <c r="N4" s="87"/>
    </row>
    <row r="5" ht="24" customHeight="1" spans="1:14">
      <c r="A5" s="14"/>
      <c r="B5" s="97"/>
      <c r="C5" s="97"/>
      <c r="D5" s="98" t="s">
        <v>54</v>
      </c>
      <c r="E5" s="98" t="s">
        <v>57</v>
      </c>
      <c r="F5" s="98" t="s">
        <v>361</v>
      </c>
      <c r="G5" s="98" t="s">
        <v>362</v>
      </c>
      <c r="H5" s="99" t="s">
        <v>363</v>
      </c>
      <c r="I5" s="110" t="s">
        <v>364</v>
      </c>
      <c r="J5" s="110"/>
      <c r="K5" s="111"/>
      <c r="L5" s="110"/>
      <c r="M5" s="112"/>
      <c r="N5" s="100"/>
    </row>
    <row r="6" ht="54" customHeight="1" spans="1:14">
      <c r="A6" s="17"/>
      <c r="B6" s="100"/>
      <c r="C6" s="100"/>
      <c r="D6" s="101"/>
      <c r="E6" s="101" t="s">
        <v>56</v>
      </c>
      <c r="F6" s="101"/>
      <c r="G6" s="101"/>
      <c r="H6" s="102"/>
      <c r="I6" s="101" t="s">
        <v>56</v>
      </c>
      <c r="J6" s="101" t="s">
        <v>63</v>
      </c>
      <c r="K6" s="100" t="s">
        <v>64</v>
      </c>
      <c r="L6" s="101" t="s">
        <v>65</v>
      </c>
      <c r="M6" s="102" t="s">
        <v>66</v>
      </c>
      <c r="N6" s="100"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5"/>
      <c r="E8" s="85"/>
      <c r="F8" s="85"/>
      <c r="G8" s="85"/>
      <c r="H8" s="85"/>
      <c r="I8" s="85"/>
      <c r="J8" s="85"/>
      <c r="K8" s="85"/>
      <c r="L8" s="85"/>
      <c r="M8" s="85"/>
      <c r="N8" s="85"/>
    </row>
    <row r="9" ht="21" customHeight="1" spans="1:14">
      <c r="A9" s="104"/>
      <c r="B9" s="104"/>
      <c r="C9" s="104"/>
      <c r="D9" s="85"/>
      <c r="E9" s="85"/>
      <c r="F9" s="85"/>
      <c r="G9" s="85"/>
      <c r="H9" s="85"/>
      <c r="I9" s="85"/>
      <c r="J9" s="85"/>
      <c r="K9" s="85"/>
      <c r="L9" s="85"/>
      <c r="M9" s="85"/>
      <c r="N9" s="85"/>
    </row>
    <row r="10" ht="21" customHeight="1" spans="1:14">
      <c r="A10" s="104"/>
      <c r="B10" s="104"/>
      <c r="C10" s="104"/>
      <c r="D10" s="85"/>
      <c r="E10" s="85"/>
      <c r="F10" s="85"/>
      <c r="G10" s="85"/>
      <c r="H10" s="85"/>
      <c r="I10" s="85"/>
      <c r="J10" s="85"/>
      <c r="K10" s="85"/>
      <c r="L10" s="85"/>
      <c r="M10" s="85"/>
      <c r="N10" s="85"/>
    </row>
    <row r="11" ht="21" customHeight="1" spans="1:14">
      <c r="A11" s="105" t="s">
        <v>164</v>
      </c>
      <c r="B11" s="106"/>
      <c r="C11" s="106"/>
      <c r="D11" s="85"/>
      <c r="E11" s="85"/>
      <c r="F11" s="85"/>
      <c r="G11" s="85"/>
      <c r="H11" s="85"/>
      <c r="I11" s="85"/>
      <c r="J11" s="85"/>
      <c r="K11" s="85"/>
      <c r="L11" s="85"/>
      <c r="M11" s="85"/>
      <c r="N11" s="85"/>
    </row>
    <row r="12" customHeight="1" spans="1:1">
      <c r="A12" s="107" t="s">
        <v>372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D1" workbookViewId="0">
      <selection activeCell="D9" sqref="D9:V9"/>
    </sheetView>
  </sheetViews>
  <sheetFormatPr defaultColWidth="9.14166666666667" defaultRowHeight="14.25" customHeight="1"/>
  <cols>
    <col min="1" max="1" width="37.7083333333333" customWidth="1"/>
    <col min="2" max="25" width="20" customWidth="1"/>
  </cols>
  <sheetData>
    <row r="1" ht="17.25" customHeight="1" spans="4:25">
      <c r="D1" s="77"/>
      <c r="W1" s="2"/>
      <c r="X1" s="2"/>
      <c r="Y1" s="2" t="s">
        <v>373</v>
      </c>
    </row>
    <row r="2" ht="41.25" customHeight="1" spans="1:25">
      <c r="A2" s="78"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72"/>
      <c r="X2" s="72"/>
      <c r="Y2" s="72"/>
    </row>
    <row r="3" ht="18" customHeight="1" spans="1:25">
      <c r="A3" s="79" t="str">
        <f>"单位名称："&amp;"昆明市河湖管理中心"</f>
        <v>单位名称：昆明市河湖管理中心</v>
      </c>
      <c r="B3" s="80"/>
      <c r="C3" s="80"/>
      <c r="D3" s="81"/>
      <c r="E3" s="82"/>
      <c r="F3" s="82"/>
      <c r="G3" s="82"/>
      <c r="H3" s="82"/>
      <c r="I3" s="82"/>
      <c r="W3" s="7"/>
      <c r="X3" s="7"/>
      <c r="Y3" s="7" t="s">
        <v>1</v>
      </c>
    </row>
    <row r="4" ht="19.5" customHeight="1" spans="1:25">
      <c r="A4" s="27" t="s">
        <v>374</v>
      </c>
      <c r="B4" s="10" t="s">
        <v>180</v>
      </c>
      <c r="C4" s="11"/>
      <c r="D4" s="11"/>
      <c r="E4" s="10" t="s">
        <v>375</v>
      </c>
      <c r="F4" s="11"/>
      <c r="G4" s="11"/>
      <c r="H4" s="11"/>
      <c r="I4" s="11"/>
      <c r="J4" s="11"/>
      <c r="K4" s="11"/>
      <c r="L4" s="11"/>
      <c r="M4" s="11"/>
      <c r="N4" s="11"/>
      <c r="O4" s="11"/>
      <c r="P4" s="11"/>
      <c r="Q4" s="11"/>
      <c r="R4" s="11"/>
      <c r="S4" s="11"/>
      <c r="T4" s="11"/>
      <c r="U4" s="11"/>
      <c r="V4" s="11"/>
      <c r="W4" s="86"/>
      <c r="X4" s="87"/>
      <c r="Y4" s="87"/>
    </row>
    <row r="5" ht="40.5" customHeight="1" spans="1:25">
      <c r="A5" s="18"/>
      <c r="B5" s="28" t="s">
        <v>54</v>
      </c>
      <c r="C5" s="9" t="s">
        <v>57</v>
      </c>
      <c r="D5" s="83" t="s">
        <v>361</v>
      </c>
      <c r="E5" s="53" t="s">
        <v>376</v>
      </c>
      <c r="F5" s="53" t="s">
        <v>377</v>
      </c>
      <c r="G5" s="53" t="s">
        <v>378</v>
      </c>
      <c r="H5" s="53" t="s">
        <v>379</v>
      </c>
      <c r="I5" s="53" t="s">
        <v>380</v>
      </c>
      <c r="J5" s="53" t="s">
        <v>381</v>
      </c>
      <c r="K5" s="53" t="s">
        <v>382</v>
      </c>
      <c r="L5" s="53" t="s">
        <v>383</v>
      </c>
      <c r="M5" s="53" t="s">
        <v>384</v>
      </c>
      <c r="N5" s="53" t="s">
        <v>385</v>
      </c>
      <c r="O5" s="53" t="s">
        <v>386</v>
      </c>
      <c r="P5" s="53" t="s">
        <v>387</v>
      </c>
      <c r="Q5" s="53" t="s">
        <v>388</v>
      </c>
      <c r="R5" s="53" t="s">
        <v>389</v>
      </c>
      <c r="S5" s="53" t="s">
        <v>390</v>
      </c>
      <c r="T5" s="53" t="s">
        <v>391</v>
      </c>
      <c r="U5" s="53" t="s">
        <v>392</v>
      </c>
      <c r="V5" s="53" t="s">
        <v>393</v>
      </c>
      <c r="W5" s="53" t="s">
        <v>394</v>
      </c>
      <c r="X5" s="88" t="s">
        <v>395</v>
      </c>
      <c r="Y5" s="88" t="s">
        <v>396</v>
      </c>
    </row>
    <row r="6" ht="19.5" customHeight="1" spans="1:25">
      <c r="A6" s="19">
        <v>1</v>
      </c>
      <c r="B6" s="19">
        <v>2</v>
      </c>
      <c r="C6" s="19">
        <v>3</v>
      </c>
      <c r="D6" s="84">
        <v>4</v>
      </c>
      <c r="E6" s="39">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39">
        <v>23</v>
      </c>
      <c r="X6" s="39">
        <v>24</v>
      </c>
      <c r="Y6" s="39">
        <v>25</v>
      </c>
    </row>
    <row r="7" ht="19.5" customHeight="1" spans="1:25">
      <c r="A7" s="29"/>
      <c r="B7" s="85"/>
      <c r="C7" s="85"/>
      <c r="D7" s="85"/>
      <c r="E7" s="85"/>
      <c r="F7" s="85"/>
      <c r="G7" s="85"/>
      <c r="H7" s="85"/>
      <c r="I7" s="85"/>
      <c r="J7" s="85"/>
      <c r="K7" s="85"/>
      <c r="L7" s="85"/>
      <c r="M7" s="85"/>
      <c r="N7" s="85"/>
      <c r="O7" s="85"/>
      <c r="P7" s="85"/>
      <c r="Q7" s="85"/>
      <c r="R7" s="85"/>
      <c r="S7" s="85"/>
      <c r="T7" s="85"/>
      <c r="U7" s="85"/>
      <c r="V7" s="85"/>
      <c r="W7" s="85"/>
      <c r="X7" s="85"/>
      <c r="Y7" s="85"/>
    </row>
    <row r="8" ht="19.5" customHeight="1" spans="1:25">
      <c r="A8" s="75"/>
      <c r="B8" s="85"/>
      <c r="C8" s="85"/>
      <c r="D8" s="85"/>
      <c r="E8" s="85"/>
      <c r="F8" s="85"/>
      <c r="G8" s="85"/>
      <c r="H8" s="85"/>
      <c r="I8" s="85"/>
      <c r="J8" s="85"/>
      <c r="K8" s="85"/>
      <c r="L8" s="85"/>
      <c r="M8" s="85"/>
      <c r="N8" s="85"/>
      <c r="O8" s="85"/>
      <c r="P8" s="85"/>
      <c r="Q8" s="85"/>
      <c r="R8" s="85"/>
      <c r="S8" s="85"/>
      <c r="T8" s="85"/>
      <c r="U8" s="85"/>
      <c r="V8" s="85"/>
      <c r="W8" s="85"/>
      <c r="X8" s="85"/>
      <c r="Y8" s="85"/>
    </row>
    <row r="9" customHeight="1" spans="4:22">
      <c r="D9" s="35" t="s">
        <v>397</v>
      </c>
      <c r="E9" s="36"/>
      <c r="F9" s="36"/>
      <c r="G9" s="35"/>
      <c r="H9" s="35"/>
      <c r="I9" s="35"/>
      <c r="J9" s="37"/>
      <c r="K9" s="38"/>
      <c r="L9" s="38"/>
      <c r="M9" s="38"/>
      <c r="N9" s="38"/>
      <c r="O9" s="38"/>
      <c r="P9" s="38"/>
      <c r="Q9" s="38"/>
      <c r="R9" s="38"/>
      <c r="S9" s="38"/>
      <c r="T9" s="38"/>
      <c r="U9" s="38"/>
      <c r="V9" s="38"/>
    </row>
  </sheetData>
  <mergeCells count="6">
    <mergeCell ref="A2:Y2"/>
    <mergeCell ref="A3:I3"/>
    <mergeCell ref="B4:D4"/>
    <mergeCell ref="E4:Y4"/>
    <mergeCell ref="D9:V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
  <sheetViews>
    <sheetView showZeros="0" workbookViewId="0">
      <selection activeCell="B19" sqref="B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398</v>
      </c>
    </row>
    <row r="2" ht="41.25" customHeight="1" spans="1:10">
      <c r="A2" s="71" t="str">
        <f>"2026"&amp;"年市对下转移支付绩效目标表"</f>
        <v>2026年市对下转移支付绩效目标表</v>
      </c>
      <c r="B2" s="3"/>
      <c r="C2" s="3"/>
      <c r="D2" s="3"/>
      <c r="E2" s="3"/>
      <c r="F2" s="72"/>
      <c r="G2" s="3"/>
      <c r="H2" s="72"/>
      <c r="I2" s="72"/>
      <c r="J2" s="3"/>
    </row>
    <row r="3" ht="17.25" customHeight="1" spans="1:1">
      <c r="A3" s="4" t="str">
        <f>"单位名称："&amp;"昆明市河湖管理中心"</f>
        <v>单位名称：昆明市河湖管理中心</v>
      </c>
    </row>
    <row r="4" ht="44.25" customHeight="1" spans="1:10">
      <c r="A4" s="73" t="s">
        <v>265</v>
      </c>
      <c r="B4" s="73" t="s">
        <v>266</v>
      </c>
      <c r="C4" s="73" t="s">
        <v>267</v>
      </c>
      <c r="D4" s="73" t="s">
        <v>268</v>
      </c>
      <c r="E4" s="73" t="s">
        <v>269</v>
      </c>
      <c r="F4" s="74" t="s">
        <v>270</v>
      </c>
      <c r="G4" s="73" t="s">
        <v>271</v>
      </c>
      <c r="H4" s="74" t="s">
        <v>272</v>
      </c>
      <c r="I4" s="74" t="s">
        <v>273</v>
      </c>
      <c r="J4" s="73" t="s">
        <v>274</v>
      </c>
    </row>
    <row r="5" ht="14.25" customHeight="1" spans="1:10">
      <c r="A5" s="73">
        <v>1</v>
      </c>
      <c r="B5" s="73">
        <v>2</v>
      </c>
      <c r="C5" s="73">
        <v>3</v>
      </c>
      <c r="D5" s="73">
        <v>4</v>
      </c>
      <c r="E5" s="73">
        <v>5</v>
      </c>
      <c r="F5" s="74">
        <v>6</v>
      </c>
      <c r="G5" s="73">
        <v>7</v>
      </c>
      <c r="H5" s="74">
        <v>8</v>
      </c>
      <c r="I5" s="74">
        <v>9</v>
      </c>
      <c r="J5" s="73">
        <v>10</v>
      </c>
    </row>
    <row r="6" ht="42" customHeight="1" spans="1:10">
      <c r="A6" s="29"/>
      <c r="B6" s="75"/>
      <c r="C6" s="75"/>
      <c r="D6" s="75"/>
      <c r="E6" s="57"/>
      <c r="F6" s="76"/>
      <c r="G6" s="57"/>
      <c r="H6" s="76"/>
      <c r="I6" s="76"/>
      <c r="J6" s="57"/>
    </row>
    <row r="7" ht="42" customHeight="1" spans="1:10">
      <c r="A7" s="29"/>
      <c r="B7" s="20"/>
      <c r="C7" s="20"/>
      <c r="D7" s="20"/>
      <c r="E7" s="29"/>
      <c r="F7" s="20"/>
      <c r="G7" s="29"/>
      <c r="H7" s="20"/>
      <c r="I7" s="20"/>
      <c r="J7" s="29"/>
    </row>
    <row r="8" customHeight="1" spans="1:19">
      <c r="A8" s="35" t="s">
        <v>399</v>
      </c>
      <c r="B8" s="36"/>
      <c r="C8" s="36"/>
      <c r="D8" s="35"/>
      <c r="E8" s="35"/>
      <c r="F8" s="35"/>
      <c r="G8" s="37"/>
      <c r="H8" s="38"/>
      <c r="I8" s="38"/>
      <c r="J8" s="38"/>
      <c r="K8" s="38"/>
      <c r="L8" s="38"/>
      <c r="M8" s="38"/>
      <c r="N8" s="38"/>
      <c r="O8" s="38"/>
      <c r="P8" s="38"/>
      <c r="Q8" s="38"/>
      <c r="R8" s="38"/>
      <c r="S8" s="38"/>
    </row>
  </sheetData>
  <mergeCells count="3">
    <mergeCell ref="A2:J2"/>
    <mergeCell ref="A3:H3"/>
    <mergeCell ref="A8:S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10.425" defaultRowHeight="14.25" customHeight="1"/>
  <cols>
    <col min="1" max="2" width="33.7083333333333" customWidth="1"/>
    <col min="3" max="3" width="45.575" customWidth="1"/>
    <col min="4" max="4" width="27.575" customWidth="1"/>
    <col min="5" max="5" width="21.7083333333333" customWidth="1"/>
    <col min="6" max="8" width="26.2833333333333" customWidth="1"/>
  </cols>
  <sheetData>
    <row r="1" customHeight="1" spans="1:8">
      <c r="A1" s="41" t="s">
        <v>400</v>
      </c>
      <c r="B1" s="42"/>
      <c r="C1" s="43"/>
      <c r="D1" s="43"/>
      <c r="E1" s="43"/>
      <c r="F1" s="42"/>
      <c r="G1" s="42"/>
      <c r="H1" s="43"/>
    </row>
    <row r="2" ht="41.25" customHeight="1" spans="1:8">
      <c r="A2" s="44" t="str">
        <f>"2026"&amp;"年新增资产配置预算表"</f>
        <v>2026年新增资产配置预算表</v>
      </c>
      <c r="B2" s="45"/>
      <c r="C2" s="46"/>
      <c r="D2" s="46"/>
      <c r="E2" s="46"/>
      <c r="F2" s="45"/>
      <c r="G2" s="45"/>
      <c r="H2" s="46"/>
    </row>
    <row r="3" customHeight="1" spans="1:8">
      <c r="A3" s="47" t="str">
        <f>"单位名称："&amp;"昆明市河湖管理中心"</f>
        <v>单位名称：昆明市河湖管理中心</v>
      </c>
      <c r="B3" s="48"/>
      <c r="C3" s="49"/>
      <c r="E3" s="46"/>
      <c r="F3" s="45"/>
      <c r="G3" s="45"/>
      <c r="H3" s="50" t="s">
        <v>1</v>
      </c>
    </row>
    <row r="4" ht="28.5" customHeight="1" spans="1:8">
      <c r="A4" s="51" t="s">
        <v>173</v>
      </c>
      <c r="B4" s="52" t="s">
        <v>401</v>
      </c>
      <c r="C4" s="51" t="s">
        <v>402</v>
      </c>
      <c r="D4" s="51" t="s">
        <v>403</v>
      </c>
      <c r="E4" s="51" t="s">
        <v>404</v>
      </c>
      <c r="F4" s="53" t="s">
        <v>405</v>
      </c>
      <c r="G4" s="39"/>
      <c r="H4" s="51"/>
    </row>
    <row r="5" ht="21" customHeight="1" spans="1:8">
      <c r="A5" s="52"/>
      <c r="B5" s="54"/>
      <c r="C5" s="55"/>
      <c r="D5" s="54"/>
      <c r="E5" s="54"/>
      <c r="F5" s="53" t="s">
        <v>359</v>
      </c>
      <c r="G5" s="53" t="s">
        <v>406</v>
      </c>
      <c r="H5" s="53" t="s">
        <v>407</v>
      </c>
    </row>
    <row r="6" ht="17.25" customHeight="1" spans="1:8">
      <c r="A6" s="56" t="s">
        <v>81</v>
      </c>
      <c r="B6" s="56">
        <v>2</v>
      </c>
      <c r="C6" s="57">
        <v>3</v>
      </c>
      <c r="D6" s="56">
        <v>4</v>
      </c>
      <c r="E6" s="58">
        <v>5</v>
      </c>
      <c r="F6" s="59">
        <v>6</v>
      </c>
      <c r="G6" s="57">
        <v>7</v>
      </c>
      <c r="H6" s="57">
        <v>8</v>
      </c>
    </row>
    <row r="7" ht="19.5" customHeight="1" spans="1:8">
      <c r="A7" s="60"/>
      <c r="B7" s="31"/>
      <c r="C7" s="29"/>
      <c r="D7" s="20"/>
      <c r="E7" s="59"/>
      <c r="F7" s="61"/>
      <c r="G7" s="62"/>
      <c r="H7" s="62"/>
    </row>
    <row r="8" ht="19.5" customHeight="1" spans="1:8">
      <c r="A8" s="60"/>
      <c r="B8" s="31"/>
      <c r="C8" s="29"/>
      <c r="D8" s="20"/>
      <c r="E8" s="59"/>
      <c r="F8" s="61"/>
      <c r="G8" s="62"/>
      <c r="H8" s="62"/>
    </row>
    <row r="9" ht="19.5" customHeight="1" spans="1:8">
      <c r="A9" s="63" t="s">
        <v>54</v>
      </c>
      <c r="B9" s="64"/>
      <c r="C9" s="65"/>
      <c r="D9" s="66"/>
      <c r="E9" s="66"/>
      <c r="F9" s="61"/>
      <c r="G9" s="62"/>
      <c r="H9" s="62"/>
    </row>
    <row r="10" ht="19.5" customHeight="1" spans="1:8">
      <c r="A10" s="67" t="s">
        <v>408</v>
      </c>
      <c r="B10" s="64"/>
      <c r="C10" s="65"/>
      <c r="D10" s="68"/>
      <c r="E10" s="68"/>
      <c r="F10" s="69"/>
      <c r="G10" s="70"/>
      <c r="H10" s="70"/>
    </row>
    <row r="11" customHeight="1" spans="1:19">
      <c r="A11" s="35" t="s">
        <v>409</v>
      </c>
      <c r="B11" s="36"/>
      <c r="C11" s="36"/>
      <c r="D11" s="35"/>
      <c r="E11" s="35"/>
      <c r="F11" s="35"/>
      <c r="G11" s="37"/>
      <c r="H11" s="38"/>
      <c r="I11" s="38"/>
      <c r="J11" s="38"/>
      <c r="K11" s="38"/>
      <c r="L11" s="38"/>
      <c r="M11" s="38"/>
      <c r="N11" s="38"/>
      <c r="O11" s="38"/>
      <c r="P11" s="38"/>
      <c r="Q11" s="38"/>
      <c r="R11" s="38"/>
      <c r="S11" s="38"/>
    </row>
  </sheetData>
  <mergeCells count="12">
    <mergeCell ref="A1:H1"/>
    <mergeCell ref="A2:H2"/>
    <mergeCell ref="A3:B3"/>
    <mergeCell ref="F4:H4"/>
    <mergeCell ref="A9:E9"/>
    <mergeCell ref="A10:H10"/>
    <mergeCell ref="A11:S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410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"单位名称："&amp;"昆明市河湖管理中心"</f>
        <v>单位名称：昆明市河湖管理中心</v>
      </c>
      <c r="B3" s="5"/>
      <c r="C3" s="5"/>
      <c r="D3" s="5"/>
      <c r="E3" s="5"/>
      <c r="F3" s="5"/>
      <c r="G3" s="5"/>
      <c r="H3" s="6"/>
      <c r="I3" s="6"/>
      <c r="J3" s="6"/>
      <c r="K3" s="7" t="s">
        <v>1</v>
      </c>
    </row>
    <row r="4" ht="21.75" customHeight="1" spans="1:11">
      <c r="A4" s="8" t="s">
        <v>249</v>
      </c>
      <c r="B4" s="8" t="s">
        <v>175</v>
      </c>
      <c r="C4" s="8" t="s">
        <v>250</v>
      </c>
      <c r="D4" s="9" t="s">
        <v>176</v>
      </c>
      <c r="E4" s="9" t="s">
        <v>177</v>
      </c>
      <c r="F4" s="9" t="s">
        <v>178</v>
      </c>
      <c r="G4" s="9" t="s">
        <v>179</v>
      </c>
      <c r="H4" s="27" t="s">
        <v>54</v>
      </c>
      <c r="I4" s="10" t="s">
        <v>411</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9">
        <v>10</v>
      </c>
      <c r="K7" s="39">
        <v>11</v>
      </c>
    </row>
    <row r="8" ht="18.75" customHeight="1" spans="1:11">
      <c r="A8" s="29"/>
      <c r="B8" s="20"/>
      <c r="C8" s="29"/>
      <c r="D8" s="29"/>
      <c r="E8" s="29"/>
      <c r="F8" s="29"/>
      <c r="G8" s="29"/>
      <c r="H8" s="30"/>
      <c r="I8" s="40"/>
      <c r="J8" s="40"/>
      <c r="K8" s="30"/>
    </row>
    <row r="9" ht="18.75" customHeight="1" spans="1:11">
      <c r="A9" s="31"/>
      <c r="B9" s="20"/>
      <c r="C9" s="20"/>
      <c r="D9" s="20"/>
      <c r="E9" s="20"/>
      <c r="F9" s="20"/>
      <c r="G9" s="20"/>
      <c r="H9" s="22"/>
      <c r="I9" s="22"/>
      <c r="J9" s="22"/>
      <c r="K9" s="30"/>
    </row>
    <row r="10" ht="18.75" customHeight="1" spans="1:11">
      <c r="A10" s="32" t="s">
        <v>164</v>
      </c>
      <c r="B10" s="33"/>
      <c r="C10" s="33"/>
      <c r="D10" s="33"/>
      <c r="E10" s="33"/>
      <c r="F10" s="33"/>
      <c r="G10" s="34"/>
      <c r="H10" s="22"/>
      <c r="I10" s="22"/>
      <c r="J10" s="22"/>
      <c r="K10" s="30"/>
    </row>
    <row r="11" customHeight="1" spans="1:19">
      <c r="A11" s="35" t="s">
        <v>412</v>
      </c>
      <c r="B11" s="36"/>
      <c r="C11" s="36"/>
      <c r="D11" s="35"/>
      <c r="E11" s="35"/>
      <c r="F11" s="35"/>
      <c r="G11" s="37"/>
      <c r="H11" s="38"/>
      <c r="I11" s="38"/>
      <c r="J11" s="38"/>
      <c r="K11" s="38"/>
      <c r="L11" s="38"/>
      <c r="M11" s="38"/>
      <c r="N11" s="38"/>
      <c r="O11" s="38"/>
      <c r="P11" s="38"/>
      <c r="Q11" s="38"/>
      <c r="R11" s="38"/>
      <c r="S11" s="38"/>
    </row>
  </sheetData>
  <mergeCells count="16">
    <mergeCell ref="A2:K2"/>
    <mergeCell ref="A3:G3"/>
    <mergeCell ref="I4:K4"/>
    <mergeCell ref="A10:G10"/>
    <mergeCell ref="A11:S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413</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"单位名称："&amp;"昆明市河湖管理中心"</f>
        <v>单位名称：昆明市河湖管理中心</v>
      </c>
      <c r="B3" s="5"/>
      <c r="C3" s="5"/>
      <c r="D3" s="5"/>
      <c r="E3" s="6"/>
      <c r="F3" s="6"/>
      <c r="G3" s="7" t="s">
        <v>1</v>
      </c>
    </row>
    <row r="4" ht="21.75" customHeight="1" spans="1:7">
      <c r="A4" s="8" t="s">
        <v>250</v>
      </c>
      <c r="B4" s="8" t="s">
        <v>249</v>
      </c>
      <c r="C4" s="8" t="s">
        <v>175</v>
      </c>
      <c r="D4" s="9" t="s">
        <v>414</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500000</v>
      </c>
      <c r="F8" s="22">
        <v>2000000</v>
      </c>
      <c r="G8" s="22"/>
    </row>
    <row r="9" ht="18.75" customHeight="1" spans="1:7">
      <c r="A9" s="20"/>
      <c r="B9" s="20" t="s">
        <v>415</v>
      </c>
      <c r="C9" s="20" t="s">
        <v>255</v>
      </c>
      <c r="D9" s="20" t="s">
        <v>416</v>
      </c>
      <c r="E9" s="22">
        <v>160000</v>
      </c>
      <c r="F9" s="22">
        <v>2000000</v>
      </c>
      <c r="G9" s="22"/>
    </row>
    <row r="10" ht="18.75" customHeight="1" spans="1:7">
      <c r="A10" s="23"/>
      <c r="B10" s="20" t="s">
        <v>415</v>
      </c>
      <c r="C10" s="20" t="s">
        <v>257</v>
      </c>
      <c r="D10" s="20" t="s">
        <v>416</v>
      </c>
      <c r="E10" s="22">
        <v>300000</v>
      </c>
      <c r="F10" s="22"/>
      <c r="G10" s="22"/>
    </row>
    <row r="11" ht="18.75" customHeight="1" spans="1:7">
      <c r="A11" s="23"/>
      <c r="B11" s="20" t="s">
        <v>415</v>
      </c>
      <c r="C11" s="20" t="s">
        <v>261</v>
      </c>
      <c r="D11" s="20" t="s">
        <v>416</v>
      </c>
      <c r="E11" s="22">
        <v>40000</v>
      </c>
      <c r="F11" s="22"/>
      <c r="G11" s="22"/>
    </row>
    <row r="12" ht="18.75" customHeight="1" spans="1:7">
      <c r="A12" s="24" t="s">
        <v>54</v>
      </c>
      <c r="B12" s="25" t="s">
        <v>417</v>
      </c>
      <c r="C12" s="25"/>
      <c r="D12" s="26"/>
      <c r="E12" s="22">
        <v>500000</v>
      </c>
      <c r="F12" s="22">
        <v>2000000</v>
      </c>
      <c r="G12" s="22"/>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50" t="s">
        <v>51</v>
      </c>
    </row>
    <row r="2" ht="41.25" customHeight="1" spans="1:1">
      <c r="A2" s="44" t="str">
        <f>"2026"&amp;"年部门收入预算表"</f>
        <v>2026年部门收入预算表</v>
      </c>
    </row>
    <row r="3" ht="17.25" customHeight="1" spans="1:19">
      <c r="A3" s="47" t="str">
        <f>"单位名称："&amp;"昆明市河湖管理中心"</f>
        <v>单位名称：昆明市河湖管理中心</v>
      </c>
      <c r="S3" s="49" t="s">
        <v>1</v>
      </c>
    </row>
    <row r="4" ht="21.75" customHeight="1" spans="1:19">
      <c r="A4" s="187" t="s">
        <v>52</v>
      </c>
      <c r="B4" s="188" t="s">
        <v>53</v>
      </c>
      <c r="C4" s="188" t="s">
        <v>54</v>
      </c>
      <c r="D4" s="189" t="s">
        <v>55</v>
      </c>
      <c r="E4" s="189"/>
      <c r="F4" s="189"/>
      <c r="G4" s="189"/>
      <c r="H4" s="189"/>
      <c r="I4" s="136"/>
      <c r="J4" s="189"/>
      <c r="K4" s="189"/>
      <c r="L4" s="189"/>
      <c r="M4" s="189"/>
      <c r="N4" s="196"/>
      <c r="O4" s="189" t="s">
        <v>45</v>
      </c>
      <c r="P4" s="189"/>
      <c r="Q4" s="189"/>
      <c r="R4" s="189"/>
      <c r="S4" s="196"/>
    </row>
    <row r="5" ht="27" customHeight="1" spans="1:19">
      <c r="A5" s="190"/>
      <c r="B5" s="191"/>
      <c r="C5" s="191"/>
      <c r="D5" s="191" t="s">
        <v>56</v>
      </c>
      <c r="E5" s="191" t="s">
        <v>57</v>
      </c>
      <c r="F5" s="191" t="s">
        <v>58</v>
      </c>
      <c r="G5" s="191" t="s">
        <v>59</v>
      </c>
      <c r="H5" s="191" t="s">
        <v>60</v>
      </c>
      <c r="I5" s="197" t="s">
        <v>61</v>
      </c>
      <c r="J5" s="198"/>
      <c r="K5" s="198"/>
      <c r="L5" s="198"/>
      <c r="M5" s="198"/>
      <c r="N5" s="199"/>
      <c r="O5" s="191" t="s">
        <v>56</v>
      </c>
      <c r="P5" s="191" t="s">
        <v>57</v>
      </c>
      <c r="Q5" s="191" t="s">
        <v>58</v>
      </c>
      <c r="R5" s="191" t="s">
        <v>59</v>
      </c>
      <c r="S5" s="191" t="s">
        <v>62</v>
      </c>
    </row>
    <row r="6" ht="30" customHeight="1" spans="1:19">
      <c r="A6" s="192"/>
      <c r="B6" s="193"/>
      <c r="C6" s="122"/>
      <c r="D6" s="122"/>
      <c r="E6" s="122"/>
      <c r="F6" s="122"/>
      <c r="G6" s="122"/>
      <c r="H6" s="122"/>
      <c r="I6" s="76" t="s">
        <v>56</v>
      </c>
      <c r="J6" s="199" t="s">
        <v>63</v>
      </c>
      <c r="K6" s="199" t="s">
        <v>64</v>
      </c>
      <c r="L6" s="199" t="s">
        <v>65</v>
      </c>
      <c r="M6" s="199" t="s">
        <v>66</v>
      </c>
      <c r="N6" s="199" t="s">
        <v>67</v>
      </c>
      <c r="O6" s="200"/>
      <c r="P6" s="200"/>
      <c r="Q6" s="200"/>
      <c r="R6" s="200"/>
      <c r="S6" s="122"/>
    </row>
    <row r="7" ht="15" customHeight="1" spans="1:19">
      <c r="A7" s="194">
        <v>1</v>
      </c>
      <c r="B7" s="194">
        <v>2</v>
      </c>
      <c r="C7" s="194">
        <v>3</v>
      </c>
      <c r="D7" s="194">
        <v>4</v>
      </c>
      <c r="E7" s="194">
        <v>5</v>
      </c>
      <c r="F7" s="194">
        <v>6</v>
      </c>
      <c r="G7" s="194">
        <v>7</v>
      </c>
      <c r="H7" s="194">
        <v>8</v>
      </c>
      <c r="I7" s="76">
        <v>9</v>
      </c>
      <c r="J7" s="194">
        <v>10</v>
      </c>
      <c r="K7" s="194">
        <v>11</v>
      </c>
      <c r="L7" s="194">
        <v>12</v>
      </c>
      <c r="M7" s="194">
        <v>13</v>
      </c>
      <c r="N7" s="194">
        <v>14</v>
      </c>
      <c r="O7" s="194">
        <v>15</v>
      </c>
      <c r="P7" s="194">
        <v>16</v>
      </c>
      <c r="Q7" s="194">
        <v>17</v>
      </c>
      <c r="R7" s="194">
        <v>18</v>
      </c>
      <c r="S7" s="194">
        <v>19</v>
      </c>
    </row>
    <row r="8" ht="18" customHeight="1" spans="1:19">
      <c r="A8" s="20" t="s">
        <v>68</v>
      </c>
      <c r="B8" s="20" t="s">
        <v>69</v>
      </c>
      <c r="C8" s="85">
        <v>8007366.96</v>
      </c>
      <c r="D8" s="85">
        <v>8007366.96</v>
      </c>
      <c r="E8" s="85">
        <v>8007366.96</v>
      </c>
      <c r="F8" s="85"/>
      <c r="G8" s="85"/>
      <c r="H8" s="85"/>
      <c r="I8" s="85"/>
      <c r="J8" s="85"/>
      <c r="K8" s="85"/>
      <c r="L8" s="85"/>
      <c r="M8" s="85"/>
      <c r="N8" s="85"/>
      <c r="O8" s="85"/>
      <c r="P8" s="85"/>
      <c r="Q8" s="85"/>
      <c r="R8" s="85"/>
      <c r="S8" s="85"/>
    </row>
    <row r="9" ht="18" customHeight="1" spans="1:19">
      <c r="A9" s="52" t="s">
        <v>54</v>
      </c>
      <c r="B9" s="195"/>
      <c r="C9" s="85">
        <v>8007366.96</v>
      </c>
      <c r="D9" s="85">
        <v>8007366.96</v>
      </c>
      <c r="E9" s="85">
        <v>8007366.96</v>
      </c>
      <c r="F9" s="85"/>
      <c r="G9" s="85"/>
      <c r="H9" s="85"/>
      <c r="I9" s="85"/>
      <c r="J9" s="85"/>
      <c r="K9" s="85"/>
      <c r="L9" s="85"/>
      <c r="M9" s="85"/>
      <c r="N9" s="85"/>
      <c r="O9" s="85"/>
      <c r="P9" s="85"/>
      <c r="Q9" s="85"/>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9" t="s">
        <v>70</v>
      </c>
    </row>
    <row r="2" ht="41.25" customHeight="1" spans="1:1">
      <c r="A2" s="44" t="str">
        <f>"2026"&amp;"年部门支出预算表"</f>
        <v>2026年部门支出预算表</v>
      </c>
    </row>
    <row r="3" ht="17.25" customHeight="1" spans="1:15">
      <c r="A3" s="47" t="str">
        <f>"单位名称："&amp;"昆明市河湖管理中心"</f>
        <v>单位名称：昆明市河湖管理中心</v>
      </c>
      <c r="O3" s="49" t="s">
        <v>1</v>
      </c>
    </row>
    <row r="4" ht="27" customHeight="1" spans="1:15">
      <c r="A4" s="173" t="s">
        <v>71</v>
      </c>
      <c r="B4" s="173" t="s">
        <v>72</v>
      </c>
      <c r="C4" s="173" t="s">
        <v>54</v>
      </c>
      <c r="D4" s="174" t="s">
        <v>57</v>
      </c>
      <c r="E4" s="175"/>
      <c r="F4" s="176"/>
      <c r="G4" s="177" t="s">
        <v>58</v>
      </c>
      <c r="H4" s="177" t="s">
        <v>59</v>
      </c>
      <c r="I4" s="177" t="s">
        <v>73</v>
      </c>
      <c r="J4" s="174" t="s">
        <v>61</v>
      </c>
      <c r="K4" s="175"/>
      <c r="L4" s="175"/>
      <c r="M4" s="175"/>
      <c r="N4" s="184"/>
      <c r="O4" s="185"/>
    </row>
    <row r="5" ht="42" customHeight="1" spans="1:15">
      <c r="A5" s="178"/>
      <c r="B5" s="178"/>
      <c r="C5" s="179"/>
      <c r="D5" s="180" t="s">
        <v>56</v>
      </c>
      <c r="E5" s="180" t="s">
        <v>74</v>
      </c>
      <c r="F5" s="180" t="s">
        <v>75</v>
      </c>
      <c r="G5" s="179"/>
      <c r="H5" s="179"/>
      <c r="I5" s="186"/>
      <c r="J5" s="180" t="s">
        <v>56</v>
      </c>
      <c r="K5" s="167" t="s">
        <v>76</v>
      </c>
      <c r="L5" s="167" t="s">
        <v>77</v>
      </c>
      <c r="M5" s="167" t="s">
        <v>78</v>
      </c>
      <c r="N5" s="167" t="s">
        <v>79</v>
      </c>
      <c r="O5" s="167" t="s">
        <v>80</v>
      </c>
    </row>
    <row r="6" ht="18" customHeight="1" spans="1:15">
      <c r="A6" s="56" t="s">
        <v>81</v>
      </c>
      <c r="B6" s="56" t="s">
        <v>82</v>
      </c>
      <c r="C6" s="56" t="s">
        <v>83</v>
      </c>
      <c r="D6" s="59" t="s">
        <v>84</v>
      </c>
      <c r="E6" s="59" t="s">
        <v>85</v>
      </c>
      <c r="F6" s="59" t="s">
        <v>86</v>
      </c>
      <c r="G6" s="59" t="s">
        <v>87</v>
      </c>
      <c r="H6" s="59" t="s">
        <v>88</v>
      </c>
      <c r="I6" s="59" t="s">
        <v>89</v>
      </c>
      <c r="J6" s="59" t="s">
        <v>90</v>
      </c>
      <c r="K6" s="59" t="s">
        <v>91</v>
      </c>
      <c r="L6" s="59" t="s">
        <v>92</v>
      </c>
      <c r="M6" s="59" t="s">
        <v>93</v>
      </c>
      <c r="N6" s="56" t="s">
        <v>94</v>
      </c>
      <c r="O6" s="59" t="s">
        <v>95</v>
      </c>
    </row>
    <row r="7" ht="21" customHeight="1" spans="1:15">
      <c r="A7" s="60" t="s">
        <v>96</v>
      </c>
      <c r="B7" s="60" t="s">
        <v>97</v>
      </c>
      <c r="C7" s="85">
        <v>1685200</v>
      </c>
      <c r="D7" s="85">
        <v>1685200</v>
      </c>
      <c r="E7" s="85">
        <v>1685200</v>
      </c>
      <c r="F7" s="85"/>
      <c r="G7" s="85"/>
      <c r="H7" s="85"/>
      <c r="I7" s="85"/>
      <c r="J7" s="85"/>
      <c r="K7" s="85"/>
      <c r="L7" s="85"/>
      <c r="M7" s="85"/>
      <c r="N7" s="85"/>
      <c r="O7" s="85"/>
    </row>
    <row r="8" ht="21" customHeight="1" spans="1:15">
      <c r="A8" s="181" t="s">
        <v>98</v>
      </c>
      <c r="B8" s="181" t="s">
        <v>99</v>
      </c>
      <c r="C8" s="85">
        <v>1685200</v>
      </c>
      <c r="D8" s="85">
        <v>1685200</v>
      </c>
      <c r="E8" s="85">
        <v>1685200</v>
      </c>
      <c r="F8" s="85"/>
      <c r="G8" s="85"/>
      <c r="H8" s="85"/>
      <c r="I8" s="85"/>
      <c r="J8" s="85"/>
      <c r="K8" s="85"/>
      <c r="L8" s="85"/>
      <c r="M8" s="85"/>
      <c r="N8" s="85"/>
      <c r="O8" s="85"/>
    </row>
    <row r="9" ht="21" customHeight="1" spans="1:15">
      <c r="A9" s="182" t="s">
        <v>100</v>
      </c>
      <c r="B9" s="182" t="s">
        <v>101</v>
      </c>
      <c r="C9" s="85">
        <v>1040400</v>
      </c>
      <c r="D9" s="85">
        <v>1040400</v>
      </c>
      <c r="E9" s="85">
        <v>1040400</v>
      </c>
      <c r="F9" s="85"/>
      <c r="G9" s="85"/>
      <c r="H9" s="85"/>
      <c r="I9" s="85"/>
      <c r="J9" s="85"/>
      <c r="K9" s="85"/>
      <c r="L9" s="85"/>
      <c r="M9" s="85"/>
      <c r="N9" s="85"/>
      <c r="O9" s="85"/>
    </row>
    <row r="10" ht="21" customHeight="1" spans="1:15">
      <c r="A10" s="182" t="s">
        <v>102</v>
      </c>
      <c r="B10" s="182" t="s">
        <v>103</v>
      </c>
      <c r="C10" s="85">
        <v>644800</v>
      </c>
      <c r="D10" s="85">
        <v>644800</v>
      </c>
      <c r="E10" s="85">
        <v>644800</v>
      </c>
      <c r="F10" s="85"/>
      <c r="G10" s="85"/>
      <c r="H10" s="85"/>
      <c r="I10" s="85"/>
      <c r="J10" s="85"/>
      <c r="K10" s="85"/>
      <c r="L10" s="85"/>
      <c r="M10" s="85"/>
      <c r="N10" s="85"/>
      <c r="O10" s="85"/>
    </row>
    <row r="11" ht="21" customHeight="1" spans="1:15">
      <c r="A11" s="60" t="s">
        <v>104</v>
      </c>
      <c r="B11" s="60" t="s">
        <v>105</v>
      </c>
      <c r="C11" s="85">
        <v>622334</v>
      </c>
      <c r="D11" s="85">
        <v>622334</v>
      </c>
      <c r="E11" s="85">
        <v>622334</v>
      </c>
      <c r="F11" s="85"/>
      <c r="G11" s="85"/>
      <c r="H11" s="85"/>
      <c r="I11" s="85"/>
      <c r="J11" s="85"/>
      <c r="K11" s="85"/>
      <c r="L11" s="85"/>
      <c r="M11" s="85"/>
      <c r="N11" s="85"/>
      <c r="O11" s="85"/>
    </row>
    <row r="12" ht="21" customHeight="1" spans="1:15">
      <c r="A12" s="181" t="s">
        <v>106</v>
      </c>
      <c r="B12" s="181" t="s">
        <v>107</v>
      </c>
      <c r="C12" s="85">
        <v>622334</v>
      </c>
      <c r="D12" s="85">
        <v>622334</v>
      </c>
      <c r="E12" s="85">
        <v>622334</v>
      </c>
      <c r="F12" s="85"/>
      <c r="G12" s="85"/>
      <c r="H12" s="85"/>
      <c r="I12" s="85"/>
      <c r="J12" s="85"/>
      <c r="K12" s="85"/>
      <c r="L12" s="85"/>
      <c r="M12" s="85"/>
      <c r="N12" s="85"/>
      <c r="O12" s="85"/>
    </row>
    <row r="13" ht="21" customHeight="1" spans="1:15">
      <c r="A13" s="182" t="s">
        <v>108</v>
      </c>
      <c r="B13" s="182" t="s">
        <v>109</v>
      </c>
      <c r="C13" s="85">
        <v>344737</v>
      </c>
      <c r="D13" s="85">
        <v>344737</v>
      </c>
      <c r="E13" s="85">
        <v>344737</v>
      </c>
      <c r="F13" s="85"/>
      <c r="G13" s="85"/>
      <c r="H13" s="85"/>
      <c r="I13" s="85"/>
      <c r="J13" s="85"/>
      <c r="K13" s="85"/>
      <c r="L13" s="85"/>
      <c r="M13" s="85"/>
      <c r="N13" s="85"/>
      <c r="O13" s="85"/>
    </row>
    <row r="14" ht="21" customHeight="1" spans="1:15">
      <c r="A14" s="182" t="s">
        <v>110</v>
      </c>
      <c r="B14" s="182" t="s">
        <v>111</v>
      </c>
      <c r="C14" s="85">
        <v>201500</v>
      </c>
      <c r="D14" s="85">
        <v>201500</v>
      </c>
      <c r="E14" s="85">
        <v>201500</v>
      </c>
      <c r="F14" s="85"/>
      <c r="G14" s="85"/>
      <c r="H14" s="85"/>
      <c r="I14" s="85"/>
      <c r="J14" s="85"/>
      <c r="K14" s="85"/>
      <c r="L14" s="85"/>
      <c r="M14" s="85"/>
      <c r="N14" s="85"/>
      <c r="O14" s="85"/>
    </row>
    <row r="15" ht="21" customHeight="1" spans="1:15">
      <c r="A15" s="182" t="s">
        <v>112</v>
      </c>
      <c r="B15" s="182" t="s">
        <v>113</v>
      </c>
      <c r="C15" s="85">
        <v>76097</v>
      </c>
      <c r="D15" s="85">
        <v>76097</v>
      </c>
      <c r="E15" s="85">
        <v>76097</v>
      </c>
      <c r="F15" s="85"/>
      <c r="G15" s="85"/>
      <c r="H15" s="85"/>
      <c r="I15" s="85"/>
      <c r="J15" s="85"/>
      <c r="K15" s="85"/>
      <c r="L15" s="85"/>
      <c r="M15" s="85"/>
      <c r="N15" s="85"/>
      <c r="O15" s="85"/>
    </row>
    <row r="16" ht="21" customHeight="1" spans="1:15">
      <c r="A16" s="60" t="s">
        <v>114</v>
      </c>
      <c r="B16" s="60" t="s">
        <v>115</v>
      </c>
      <c r="C16" s="85">
        <v>5153772.92</v>
      </c>
      <c r="D16" s="85">
        <v>5153772.92</v>
      </c>
      <c r="E16" s="85">
        <v>4653772.92</v>
      </c>
      <c r="F16" s="85">
        <v>500000</v>
      </c>
      <c r="G16" s="85"/>
      <c r="H16" s="85"/>
      <c r="I16" s="85"/>
      <c r="J16" s="85"/>
      <c r="K16" s="85"/>
      <c r="L16" s="85"/>
      <c r="M16" s="85"/>
      <c r="N16" s="85"/>
      <c r="O16" s="85"/>
    </row>
    <row r="17" ht="21" customHeight="1" spans="1:15">
      <c r="A17" s="181" t="s">
        <v>116</v>
      </c>
      <c r="B17" s="181" t="s">
        <v>117</v>
      </c>
      <c r="C17" s="85">
        <v>5153772.92</v>
      </c>
      <c r="D17" s="85">
        <v>5153772.92</v>
      </c>
      <c r="E17" s="85">
        <v>4653772.92</v>
      </c>
      <c r="F17" s="85">
        <v>500000</v>
      </c>
      <c r="G17" s="85"/>
      <c r="H17" s="85"/>
      <c r="I17" s="85"/>
      <c r="J17" s="85"/>
      <c r="K17" s="85"/>
      <c r="L17" s="85"/>
      <c r="M17" s="85"/>
      <c r="N17" s="85"/>
      <c r="O17" s="85"/>
    </row>
    <row r="18" ht="21" customHeight="1" spans="1:15">
      <c r="A18" s="182" t="s">
        <v>118</v>
      </c>
      <c r="B18" s="182" t="s">
        <v>119</v>
      </c>
      <c r="C18" s="85">
        <v>5153772.92</v>
      </c>
      <c r="D18" s="85">
        <v>5153772.92</v>
      </c>
      <c r="E18" s="85">
        <v>4653772.92</v>
      </c>
      <c r="F18" s="85">
        <v>500000</v>
      </c>
      <c r="G18" s="85"/>
      <c r="H18" s="85"/>
      <c r="I18" s="85"/>
      <c r="J18" s="85"/>
      <c r="K18" s="85"/>
      <c r="L18" s="85"/>
      <c r="M18" s="85"/>
      <c r="N18" s="85"/>
      <c r="O18" s="85"/>
    </row>
    <row r="19" ht="21" customHeight="1" spans="1:15">
      <c r="A19" s="60" t="s">
        <v>120</v>
      </c>
      <c r="B19" s="60" t="s">
        <v>121</v>
      </c>
      <c r="C19" s="85">
        <v>546060.04</v>
      </c>
      <c r="D19" s="85">
        <v>546060.04</v>
      </c>
      <c r="E19" s="85">
        <v>546060.04</v>
      </c>
      <c r="F19" s="85"/>
      <c r="G19" s="85"/>
      <c r="H19" s="85"/>
      <c r="I19" s="85"/>
      <c r="J19" s="85"/>
      <c r="K19" s="85"/>
      <c r="L19" s="85"/>
      <c r="M19" s="85"/>
      <c r="N19" s="85"/>
      <c r="O19" s="85"/>
    </row>
    <row r="20" ht="21" customHeight="1" spans="1:15">
      <c r="A20" s="181" t="s">
        <v>122</v>
      </c>
      <c r="B20" s="181" t="s">
        <v>123</v>
      </c>
      <c r="C20" s="85">
        <v>546060.04</v>
      </c>
      <c r="D20" s="85">
        <v>546060.04</v>
      </c>
      <c r="E20" s="85">
        <v>546060.04</v>
      </c>
      <c r="F20" s="85"/>
      <c r="G20" s="85"/>
      <c r="H20" s="85"/>
      <c r="I20" s="85"/>
      <c r="J20" s="85"/>
      <c r="K20" s="85"/>
      <c r="L20" s="85"/>
      <c r="M20" s="85"/>
      <c r="N20" s="85"/>
      <c r="O20" s="85"/>
    </row>
    <row r="21" ht="21" customHeight="1" spans="1:15">
      <c r="A21" s="182" t="s">
        <v>124</v>
      </c>
      <c r="B21" s="182" t="s">
        <v>125</v>
      </c>
      <c r="C21" s="85">
        <v>546060.04</v>
      </c>
      <c r="D21" s="85">
        <v>546060.04</v>
      </c>
      <c r="E21" s="85">
        <v>546060.04</v>
      </c>
      <c r="F21" s="85"/>
      <c r="G21" s="85"/>
      <c r="H21" s="85"/>
      <c r="I21" s="85"/>
      <c r="J21" s="85"/>
      <c r="K21" s="85"/>
      <c r="L21" s="85"/>
      <c r="M21" s="85"/>
      <c r="N21" s="85"/>
      <c r="O21" s="85"/>
    </row>
    <row r="22" ht="21" customHeight="1" spans="1:15">
      <c r="A22" s="183" t="s">
        <v>54</v>
      </c>
      <c r="B22" s="34"/>
      <c r="C22" s="85">
        <v>8007366.96</v>
      </c>
      <c r="D22" s="85">
        <v>8007366.96</v>
      </c>
      <c r="E22" s="85">
        <v>7507366.96</v>
      </c>
      <c r="F22" s="85">
        <v>500000</v>
      </c>
      <c r="G22" s="85"/>
      <c r="H22" s="85"/>
      <c r="I22" s="85"/>
      <c r="J22" s="85"/>
      <c r="K22" s="85"/>
      <c r="L22" s="85"/>
      <c r="M22" s="85"/>
      <c r="N22" s="85"/>
      <c r="O22" s="85"/>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126</v>
      </c>
    </row>
    <row r="2" ht="41.25" customHeight="1" spans="1:1">
      <c r="A2" s="44" t="str">
        <f>"2026"&amp;"年部门财政拨款收支预算总表"</f>
        <v>2026年部门财政拨款收支预算总表</v>
      </c>
    </row>
    <row r="3" ht="17.25" customHeight="1" spans="1:4">
      <c r="A3" s="47" t="str">
        <f>"单位名称："&amp;"昆明市河湖管理中心"</f>
        <v>单位名称：昆明市河湖管理中心</v>
      </c>
      <c r="B3" s="166"/>
      <c r="D3" s="49"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127</v>
      </c>
      <c r="B6" s="85">
        <v>8007366.96</v>
      </c>
      <c r="C6" s="169" t="s">
        <v>128</v>
      </c>
      <c r="D6" s="85">
        <v>8007366.96</v>
      </c>
    </row>
    <row r="7" ht="16.5" customHeight="1" spans="1:4">
      <c r="A7" s="169" t="s">
        <v>129</v>
      </c>
      <c r="B7" s="85">
        <v>8007366.96</v>
      </c>
      <c r="C7" s="169" t="s">
        <v>130</v>
      </c>
      <c r="D7" s="85"/>
    </row>
    <row r="8" ht="16.5" customHeight="1" spans="1:4">
      <c r="A8" s="169" t="s">
        <v>131</v>
      </c>
      <c r="B8" s="85"/>
      <c r="C8" s="169" t="s">
        <v>132</v>
      </c>
      <c r="D8" s="85"/>
    </row>
    <row r="9" ht="16.5" customHeight="1" spans="1:4">
      <c r="A9" s="169" t="s">
        <v>133</v>
      </c>
      <c r="B9" s="85"/>
      <c r="C9" s="169" t="s">
        <v>134</v>
      </c>
      <c r="D9" s="85"/>
    </row>
    <row r="10" ht="16.5" customHeight="1" spans="1:4">
      <c r="A10" s="169" t="s">
        <v>135</v>
      </c>
      <c r="B10" s="85"/>
      <c r="C10" s="169" t="s">
        <v>136</v>
      </c>
      <c r="D10" s="85"/>
    </row>
    <row r="11" ht="16.5" customHeight="1" spans="1:4">
      <c r="A11" s="169" t="s">
        <v>129</v>
      </c>
      <c r="B11" s="85"/>
      <c r="C11" s="169" t="s">
        <v>137</v>
      </c>
      <c r="D11" s="85"/>
    </row>
    <row r="12" ht="16.5" customHeight="1" spans="1:4">
      <c r="A12" s="67" t="s">
        <v>131</v>
      </c>
      <c r="B12" s="85"/>
      <c r="C12" s="75" t="s">
        <v>138</v>
      </c>
      <c r="D12" s="85"/>
    </row>
    <row r="13" ht="16.5" customHeight="1" spans="1:4">
      <c r="A13" s="67" t="s">
        <v>133</v>
      </c>
      <c r="B13" s="85"/>
      <c r="C13" s="75" t="s">
        <v>139</v>
      </c>
      <c r="D13" s="85"/>
    </row>
    <row r="14" ht="16.5" customHeight="1" spans="1:4">
      <c r="A14" s="170"/>
      <c r="B14" s="85"/>
      <c r="C14" s="75" t="s">
        <v>140</v>
      </c>
      <c r="D14" s="85">
        <v>1685200</v>
      </c>
    </row>
    <row r="15" ht="16.5" customHeight="1" spans="1:4">
      <c r="A15" s="170"/>
      <c r="B15" s="85"/>
      <c r="C15" s="75" t="s">
        <v>141</v>
      </c>
      <c r="D15" s="85">
        <v>622334</v>
      </c>
    </row>
    <row r="16" ht="16.5" customHeight="1" spans="1:4">
      <c r="A16" s="170"/>
      <c r="B16" s="85"/>
      <c r="C16" s="75" t="s">
        <v>142</v>
      </c>
      <c r="D16" s="85"/>
    </row>
    <row r="17" ht="16.5" customHeight="1" spans="1:4">
      <c r="A17" s="170"/>
      <c r="B17" s="85"/>
      <c r="C17" s="75" t="s">
        <v>143</v>
      </c>
      <c r="D17" s="85"/>
    </row>
    <row r="18" ht="16.5" customHeight="1" spans="1:4">
      <c r="A18" s="170"/>
      <c r="B18" s="85"/>
      <c r="C18" s="75" t="s">
        <v>144</v>
      </c>
      <c r="D18" s="85">
        <v>5153772.92</v>
      </c>
    </row>
    <row r="19" ht="16.5" customHeight="1" spans="1:4">
      <c r="A19" s="170"/>
      <c r="B19" s="85"/>
      <c r="C19" s="75" t="s">
        <v>145</v>
      </c>
      <c r="D19" s="85"/>
    </row>
    <row r="20" ht="16.5" customHeight="1" spans="1:4">
      <c r="A20" s="170"/>
      <c r="B20" s="85"/>
      <c r="C20" s="75" t="s">
        <v>146</v>
      </c>
      <c r="D20" s="85"/>
    </row>
    <row r="21" ht="16.5" customHeight="1" spans="1:4">
      <c r="A21" s="170"/>
      <c r="B21" s="85"/>
      <c r="C21" s="75" t="s">
        <v>147</v>
      </c>
      <c r="D21" s="85"/>
    </row>
    <row r="22" ht="16.5" customHeight="1" spans="1:4">
      <c r="A22" s="170"/>
      <c r="B22" s="85"/>
      <c r="C22" s="75" t="s">
        <v>148</v>
      </c>
      <c r="D22" s="85"/>
    </row>
    <row r="23" ht="16.5" customHeight="1" spans="1:4">
      <c r="A23" s="170"/>
      <c r="B23" s="85"/>
      <c r="C23" s="75" t="s">
        <v>149</v>
      </c>
      <c r="D23" s="85"/>
    </row>
    <row r="24" ht="16.5" customHeight="1" spans="1:4">
      <c r="A24" s="170"/>
      <c r="B24" s="85"/>
      <c r="C24" s="75" t="s">
        <v>150</v>
      </c>
      <c r="D24" s="85"/>
    </row>
    <row r="25" ht="16.5" customHeight="1" spans="1:4">
      <c r="A25" s="170"/>
      <c r="B25" s="85"/>
      <c r="C25" s="75" t="s">
        <v>151</v>
      </c>
      <c r="D25" s="85">
        <v>546060.04</v>
      </c>
    </row>
    <row r="26" ht="16.5" customHeight="1" spans="1:4">
      <c r="A26" s="170"/>
      <c r="B26" s="85"/>
      <c r="C26" s="75" t="s">
        <v>152</v>
      </c>
      <c r="D26" s="85"/>
    </row>
    <row r="27" ht="16.5" customHeight="1" spans="1:4">
      <c r="A27" s="170"/>
      <c r="B27" s="85"/>
      <c r="C27" s="75" t="s">
        <v>153</v>
      </c>
      <c r="D27" s="85"/>
    </row>
    <row r="28" ht="16.5" customHeight="1" spans="1:4">
      <c r="A28" s="170"/>
      <c r="B28" s="85"/>
      <c r="C28" s="75" t="s">
        <v>154</v>
      </c>
      <c r="D28" s="85"/>
    </row>
    <row r="29" ht="16.5" customHeight="1" spans="1:4">
      <c r="A29" s="170"/>
      <c r="B29" s="85"/>
      <c r="C29" s="75" t="s">
        <v>155</v>
      </c>
      <c r="D29" s="85"/>
    </row>
    <row r="30" ht="16.5" customHeight="1" spans="1:4">
      <c r="A30" s="170"/>
      <c r="B30" s="85"/>
      <c r="C30" s="75" t="s">
        <v>156</v>
      </c>
      <c r="D30" s="85"/>
    </row>
    <row r="31" ht="16.5" customHeight="1" spans="1:4">
      <c r="A31" s="170"/>
      <c r="B31" s="85"/>
      <c r="C31" s="67" t="s">
        <v>157</v>
      </c>
      <c r="D31" s="85"/>
    </row>
    <row r="32" ht="16.5" customHeight="1" spans="1:4">
      <c r="A32" s="170"/>
      <c r="B32" s="85"/>
      <c r="C32" s="67" t="s">
        <v>158</v>
      </c>
      <c r="D32" s="85"/>
    </row>
    <row r="33" ht="16.5" customHeight="1" spans="1:4">
      <c r="A33" s="170"/>
      <c r="B33" s="85"/>
      <c r="C33" s="29" t="s">
        <v>159</v>
      </c>
      <c r="D33" s="85"/>
    </row>
    <row r="34" ht="15" customHeight="1" spans="1:4">
      <c r="A34" s="171" t="s">
        <v>49</v>
      </c>
      <c r="B34" s="172">
        <v>8007366.96</v>
      </c>
      <c r="C34" s="171" t="s">
        <v>50</v>
      </c>
      <c r="D34" s="172">
        <v>8007366.96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0"/>
      <c r="F1" s="77"/>
      <c r="G1" s="145" t="s">
        <v>160</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4" t="str">
        <f>"单位名称："&amp;"昆明市河湖管理中心"</f>
        <v>单位名称：昆明市河湖管理中心</v>
      </c>
      <c r="F3" s="126"/>
      <c r="G3" s="145" t="s">
        <v>1</v>
      </c>
    </row>
    <row r="4" ht="20.25" customHeight="1" spans="1:7">
      <c r="A4" s="161" t="s">
        <v>161</v>
      </c>
      <c r="B4" s="162"/>
      <c r="C4" s="130" t="s">
        <v>54</v>
      </c>
      <c r="D4" s="149" t="s">
        <v>74</v>
      </c>
      <c r="E4" s="11"/>
      <c r="F4" s="12"/>
      <c r="G4" s="142" t="s">
        <v>75</v>
      </c>
    </row>
    <row r="5" ht="20.25" customHeight="1" spans="1:7">
      <c r="A5" s="163" t="s">
        <v>71</v>
      </c>
      <c r="B5" s="163" t="s">
        <v>72</v>
      </c>
      <c r="C5" s="18"/>
      <c r="D5" s="135" t="s">
        <v>56</v>
      </c>
      <c r="E5" s="135" t="s">
        <v>162</v>
      </c>
      <c r="F5" s="135" t="s">
        <v>163</v>
      </c>
      <c r="G5" s="144"/>
    </row>
    <row r="6" ht="15" customHeight="1" spans="1:7">
      <c r="A6" s="63" t="s">
        <v>81</v>
      </c>
      <c r="B6" s="63" t="s">
        <v>82</v>
      </c>
      <c r="C6" s="63" t="s">
        <v>83</v>
      </c>
      <c r="D6" s="63" t="s">
        <v>84</v>
      </c>
      <c r="E6" s="63" t="s">
        <v>85</v>
      </c>
      <c r="F6" s="63" t="s">
        <v>86</v>
      </c>
      <c r="G6" s="63" t="s">
        <v>87</v>
      </c>
    </row>
    <row r="7" ht="18" customHeight="1" spans="1:7">
      <c r="A7" s="29" t="s">
        <v>96</v>
      </c>
      <c r="B7" s="29" t="s">
        <v>97</v>
      </c>
      <c r="C7" s="85">
        <v>1685200</v>
      </c>
      <c r="D7" s="85">
        <v>1685200</v>
      </c>
      <c r="E7" s="85">
        <v>1685200</v>
      </c>
      <c r="F7" s="85"/>
      <c r="G7" s="85"/>
    </row>
    <row r="8" ht="18" customHeight="1" spans="1:7">
      <c r="A8" s="139" t="s">
        <v>98</v>
      </c>
      <c r="B8" s="139" t="s">
        <v>99</v>
      </c>
      <c r="C8" s="85">
        <v>1685200</v>
      </c>
      <c r="D8" s="85">
        <v>1685200</v>
      </c>
      <c r="E8" s="85">
        <v>1685200</v>
      </c>
      <c r="F8" s="85"/>
      <c r="G8" s="85"/>
    </row>
    <row r="9" ht="18" customHeight="1" spans="1:7">
      <c r="A9" s="164" t="s">
        <v>100</v>
      </c>
      <c r="B9" s="164" t="s">
        <v>101</v>
      </c>
      <c r="C9" s="85">
        <v>1040400</v>
      </c>
      <c r="D9" s="85">
        <v>1040400</v>
      </c>
      <c r="E9" s="85">
        <v>1040400</v>
      </c>
      <c r="F9" s="85"/>
      <c r="G9" s="85"/>
    </row>
    <row r="10" ht="18" customHeight="1" spans="1:7">
      <c r="A10" s="164" t="s">
        <v>102</v>
      </c>
      <c r="B10" s="164" t="s">
        <v>103</v>
      </c>
      <c r="C10" s="85">
        <v>644800</v>
      </c>
      <c r="D10" s="85">
        <v>644800</v>
      </c>
      <c r="E10" s="85">
        <v>644800</v>
      </c>
      <c r="F10" s="85"/>
      <c r="G10" s="85"/>
    </row>
    <row r="11" ht="18" customHeight="1" spans="1:7">
      <c r="A11" s="29" t="s">
        <v>104</v>
      </c>
      <c r="B11" s="29" t="s">
        <v>105</v>
      </c>
      <c r="C11" s="85">
        <v>622334</v>
      </c>
      <c r="D11" s="85">
        <v>622334</v>
      </c>
      <c r="E11" s="85">
        <v>622334</v>
      </c>
      <c r="F11" s="85"/>
      <c r="G11" s="85"/>
    </row>
    <row r="12" ht="18" customHeight="1" spans="1:7">
      <c r="A12" s="139" t="s">
        <v>106</v>
      </c>
      <c r="B12" s="139" t="s">
        <v>107</v>
      </c>
      <c r="C12" s="85">
        <v>622334</v>
      </c>
      <c r="D12" s="85">
        <v>622334</v>
      </c>
      <c r="E12" s="85">
        <v>622334</v>
      </c>
      <c r="F12" s="85"/>
      <c r="G12" s="85"/>
    </row>
    <row r="13" ht="18" customHeight="1" spans="1:7">
      <c r="A13" s="164" t="s">
        <v>108</v>
      </c>
      <c r="B13" s="164" t="s">
        <v>109</v>
      </c>
      <c r="C13" s="85">
        <v>344737</v>
      </c>
      <c r="D13" s="85">
        <v>344737</v>
      </c>
      <c r="E13" s="85">
        <v>344737</v>
      </c>
      <c r="F13" s="85"/>
      <c r="G13" s="85"/>
    </row>
    <row r="14" ht="18" customHeight="1" spans="1:7">
      <c r="A14" s="164" t="s">
        <v>110</v>
      </c>
      <c r="B14" s="164" t="s">
        <v>111</v>
      </c>
      <c r="C14" s="85">
        <v>201500</v>
      </c>
      <c r="D14" s="85">
        <v>201500</v>
      </c>
      <c r="E14" s="85">
        <v>201500</v>
      </c>
      <c r="F14" s="85"/>
      <c r="G14" s="85"/>
    </row>
    <row r="15" ht="18" customHeight="1" spans="1:7">
      <c r="A15" s="164" t="s">
        <v>112</v>
      </c>
      <c r="B15" s="164" t="s">
        <v>113</v>
      </c>
      <c r="C15" s="85">
        <v>76097</v>
      </c>
      <c r="D15" s="85">
        <v>76097</v>
      </c>
      <c r="E15" s="85">
        <v>76097</v>
      </c>
      <c r="F15" s="85"/>
      <c r="G15" s="85"/>
    </row>
    <row r="16" ht="18" customHeight="1" spans="1:7">
      <c r="A16" s="29" t="s">
        <v>114</v>
      </c>
      <c r="B16" s="29" t="s">
        <v>115</v>
      </c>
      <c r="C16" s="85">
        <v>5153772.92</v>
      </c>
      <c r="D16" s="85">
        <v>4653772.92</v>
      </c>
      <c r="E16" s="85">
        <v>4167888</v>
      </c>
      <c r="F16" s="85">
        <v>485884.92</v>
      </c>
      <c r="G16" s="85">
        <v>500000</v>
      </c>
    </row>
    <row r="17" ht="18" customHeight="1" spans="1:7">
      <c r="A17" s="139" t="s">
        <v>116</v>
      </c>
      <c r="B17" s="139" t="s">
        <v>117</v>
      </c>
      <c r="C17" s="85">
        <v>5153772.92</v>
      </c>
      <c r="D17" s="85">
        <v>4653772.92</v>
      </c>
      <c r="E17" s="85">
        <v>4167888</v>
      </c>
      <c r="F17" s="85">
        <v>485884.92</v>
      </c>
      <c r="G17" s="85">
        <v>500000</v>
      </c>
    </row>
    <row r="18" ht="18" customHeight="1" spans="1:7">
      <c r="A18" s="164" t="s">
        <v>118</v>
      </c>
      <c r="B18" s="164" t="s">
        <v>119</v>
      </c>
      <c r="C18" s="85">
        <v>5153772.92</v>
      </c>
      <c r="D18" s="85">
        <v>4653772.92</v>
      </c>
      <c r="E18" s="85">
        <v>4167888</v>
      </c>
      <c r="F18" s="85">
        <v>485884.92</v>
      </c>
      <c r="G18" s="85">
        <v>500000</v>
      </c>
    </row>
    <row r="19" ht="18" customHeight="1" spans="1:7">
      <c r="A19" s="29" t="s">
        <v>120</v>
      </c>
      <c r="B19" s="29" t="s">
        <v>121</v>
      </c>
      <c r="C19" s="85">
        <v>546060.04</v>
      </c>
      <c r="D19" s="85">
        <v>546060.04</v>
      </c>
      <c r="E19" s="85">
        <v>546060.04</v>
      </c>
      <c r="F19" s="85"/>
      <c r="G19" s="85"/>
    </row>
    <row r="20" ht="18" customHeight="1" spans="1:7">
      <c r="A20" s="139" t="s">
        <v>122</v>
      </c>
      <c r="B20" s="139" t="s">
        <v>123</v>
      </c>
      <c r="C20" s="85">
        <v>546060.04</v>
      </c>
      <c r="D20" s="85">
        <v>546060.04</v>
      </c>
      <c r="E20" s="85">
        <v>546060.04</v>
      </c>
      <c r="F20" s="85"/>
      <c r="G20" s="85"/>
    </row>
    <row r="21" ht="18" customHeight="1" spans="1:7">
      <c r="A21" s="164" t="s">
        <v>124</v>
      </c>
      <c r="B21" s="164" t="s">
        <v>125</v>
      </c>
      <c r="C21" s="85">
        <v>546060.04</v>
      </c>
      <c r="D21" s="85">
        <v>546060.04</v>
      </c>
      <c r="E21" s="85">
        <v>546060.04</v>
      </c>
      <c r="F21" s="85"/>
      <c r="G21" s="85"/>
    </row>
    <row r="22" ht="18" customHeight="1" spans="1:7">
      <c r="A22" s="84" t="s">
        <v>164</v>
      </c>
      <c r="B22" s="165" t="s">
        <v>164</v>
      </c>
      <c r="C22" s="85">
        <v>8007366.96</v>
      </c>
      <c r="D22" s="85">
        <v>7507366.96</v>
      </c>
      <c r="E22" s="85">
        <v>7021482.04</v>
      </c>
      <c r="F22" s="85">
        <v>485884.92</v>
      </c>
      <c r="G22" s="85">
        <v>500000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7" t="s">
        <v>165</v>
      </c>
    </row>
    <row r="2" ht="41.25" customHeight="1" spans="1:6">
      <c r="A2" s="158" t="str">
        <f>"2026"&amp;"年一般公共预算“三公”经费支出预算表"</f>
        <v>2026年一般公共预算“三公”经费支出预算表</v>
      </c>
      <c r="B2" s="46"/>
      <c r="C2" s="46"/>
      <c r="D2" s="46"/>
      <c r="E2" s="45"/>
      <c r="F2" s="46"/>
    </row>
    <row r="3" customHeight="1" spans="1:6">
      <c r="A3" s="113" t="str">
        <f>"单位名称："&amp;"昆明市河湖管理中心"</f>
        <v>单位名称：昆明市河湖管理中心</v>
      </c>
      <c r="B3" s="159"/>
      <c r="D3" s="46"/>
      <c r="E3" s="45"/>
      <c r="F3" s="50" t="s">
        <v>1</v>
      </c>
    </row>
    <row r="4" ht="27" customHeight="1" spans="1:6">
      <c r="A4" s="51" t="s">
        <v>166</v>
      </c>
      <c r="B4" s="51" t="s">
        <v>167</v>
      </c>
      <c r="C4" s="52" t="s">
        <v>168</v>
      </c>
      <c r="D4" s="51"/>
      <c r="E4" s="53"/>
      <c r="F4" s="51" t="s">
        <v>169</v>
      </c>
    </row>
    <row r="5" ht="28.5" customHeight="1" spans="1:6">
      <c r="A5" s="160"/>
      <c r="B5" s="55"/>
      <c r="C5" s="53" t="s">
        <v>56</v>
      </c>
      <c r="D5" s="53" t="s">
        <v>170</v>
      </c>
      <c r="E5" s="53" t="s">
        <v>171</v>
      </c>
      <c r="F5" s="54"/>
    </row>
    <row r="6" ht="17.25" customHeight="1" spans="1:6">
      <c r="A6" s="59" t="s">
        <v>81</v>
      </c>
      <c r="B6" s="59" t="s">
        <v>82</v>
      </c>
      <c r="C6" s="59" t="s">
        <v>83</v>
      </c>
      <c r="D6" s="59" t="s">
        <v>84</v>
      </c>
      <c r="E6" s="59" t="s">
        <v>85</v>
      </c>
      <c r="F6" s="59" t="s">
        <v>86</v>
      </c>
    </row>
    <row r="7" ht="17.25" customHeight="1" spans="1:6">
      <c r="A7" s="85">
        <v>21240</v>
      </c>
      <c r="B7" s="85"/>
      <c r="C7" s="85">
        <v>21240</v>
      </c>
      <c r="D7" s="85"/>
      <c r="E7" s="85">
        <v>21240</v>
      </c>
      <c r="F7" s="8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6"/>
      <c r="D1" s="147"/>
      <c r="E1" s="147"/>
      <c r="F1" s="147"/>
      <c r="G1" s="147"/>
      <c r="H1" s="89"/>
      <c r="I1" s="89"/>
      <c r="J1" s="89"/>
      <c r="K1" s="89"/>
      <c r="L1" s="89"/>
      <c r="M1" s="89"/>
      <c r="Q1" s="89"/>
      <c r="U1" s="146"/>
      <c r="W1" s="2" t="s">
        <v>172</v>
      </c>
    </row>
    <row r="2" ht="45.75" customHeight="1" spans="1:23">
      <c r="A2" s="72" t="str">
        <f>"2026"&amp;"年部门基本支出预算表"</f>
        <v>2026年部门基本支出预算表</v>
      </c>
      <c r="B2" s="72"/>
      <c r="C2" s="72"/>
      <c r="D2" s="72"/>
      <c r="E2" s="72"/>
      <c r="F2" s="72"/>
      <c r="G2" s="72"/>
      <c r="H2" s="72"/>
      <c r="I2" s="72"/>
      <c r="J2" s="72"/>
      <c r="K2" s="72"/>
      <c r="L2" s="72"/>
      <c r="M2" s="72"/>
      <c r="N2" s="3"/>
      <c r="O2" s="3"/>
      <c r="P2" s="3"/>
      <c r="Q2" s="72"/>
      <c r="R2" s="72"/>
      <c r="S2" s="72"/>
      <c r="T2" s="72"/>
      <c r="U2" s="72"/>
      <c r="V2" s="72"/>
      <c r="W2" s="72"/>
    </row>
    <row r="3" ht="18.75" customHeight="1" spans="1:23">
      <c r="A3" s="4" t="str">
        <f>"单位名称："&amp;"昆明市河湖管理中心"</f>
        <v>单位名称：昆明市河湖管理中心</v>
      </c>
      <c r="B3" s="148"/>
      <c r="C3" s="148"/>
      <c r="D3" s="148"/>
      <c r="E3" s="148"/>
      <c r="F3" s="148"/>
      <c r="G3" s="148"/>
      <c r="H3" s="93"/>
      <c r="I3" s="93"/>
      <c r="J3" s="93"/>
      <c r="K3" s="93"/>
      <c r="L3" s="93"/>
      <c r="M3" s="93"/>
      <c r="N3" s="6"/>
      <c r="O3" s="6"/>
      <c r="P3" s="6"/>
      <c r="Q3" s="93"/>
      <c r="U3" s="146"/>
      <c r="W3" s="2" t="s">
        <v>1</v>
      </c>
    </row>
    <row r="4" ht="18" customHeight="1" spans="1:23">
      <c r="A4" s="8" t="s">
        <v>173</v>
      </c>
      <c r="B4" s="8" t="s">
        <v>174</v>
      </c>
      <c r="C4" s="8" t="s">
        <v>175</v>
      </c>
      <c r="D4" s="8" t="s">
        <v>176</v>
      </c>
      <c r="E4" s="8" t="s">
        <v>177</v>
      </c>
      <c r="F4" s="8" t="s">
        <v>178</v>
      </c>
      <c r="G4" s="8" t="s">
        <v>179</v>
      </c>
      <c r="H4" s="149" t="s">
        <v>180</v>
      </c>
      <c r="I4" s="86" t="s">
        <v>180</v>
      </c>
      <c r="J4" s="86"/>
      <c r="K4" s="86"/>
      <c r="L4" s="86"/>
      <c r="M4" s="86"/>
      <c r="N4" s="11"/>
      <c r="O4" s="11"/>
      <c r="P4" s="11"/>
      <c r="Q4" s="96" t="s">
        <v>60</v>
      </c>
      <c r="R4" s="86" t="s">
        <v>61</v>
      </c>
      <c r="S4" s="86"/>
      <c r="T4" s="86"/>
      <c r="U4" s="86"/>
      <c r="V4" s="86"/>
      <c r="W4" s="87"/>
    </row>
    <row r="5" ht="18" customHeight="1" spans="1:23">
      <c r="A5" s="13"/>
      <c r="B5" s="132"/>
      <c r="C5" s="13"/>
      <c r="D5" s="13"/>
      <c r="E5" s="13"/>
      <c r="F5" s="13"/>
      <c r="G5" s="13"/>
      <c r="H5" s="130" t="s">
        <v>181</v>
      </c>
      <c r="I5" s="149" t="s">
        <v>57</v>
      </c>
      <c r="J5" s="86"/>
      <c r="K5" s="86"/>
      <c r="L5" s="86"/>
      <c r="M5" s="87"/>
      <c r="N5" s="10" t="s">
        <v>182</v>
      </c>
      <c r="O5" s="11"/>
      <c r="P5" s="12"/>
      <c r="Q5" s="8" t="s">
        <v>60</v>
      </c>
      <c r="R5" s="149" t="s">
        <v>61</v>
      </c>
      <c r="S5" s="96" t="s">
        <v>63</v>
      </c>
      <c r="T5" s="86" t="s">
        <v>61</v>
      </c>
      <c r="U5" s="96" t="s">
        <v>65</v>
      </c>
      <c r="V5" s="96" t="s">
        <v>66</v>
      </c>
      <c r="W5" s="156" t="s">
        <v>67</v>
      </c>
    </row>
    <row r="6" ht="19.5" customHeight="1" spans="1:23">
      <c r="A6" s="28"/>
      <c r="B6" s="28"/>
      <c r="C6" s="28"/>
      <c r="D6" s="28"/>
      <c r="E6" s="28"/>
      <c r="F6" s="28"/>
      <c r="G6" s="28"/>
      <c r="H6" s="28"/>
      <c r="I6" s="154" t="s">
        <v>183</v>
      </c>
      <c r="J6" s="8" t="s">
        <v>184</v>
      </c>
      <c r="K6" s="8" t="s">
        <v>185</v>
      </c>
      <c r="L6" s="8" t="s">
        <v>186</v>
      </c>
      <c r="M6" s="8" t="s">
        <v>187</v>
      </c>
      <c r="N6" s="8" t="s">
        <v>57</v>
      </c>
      <c r="O6" s="8" t="s">
        <v>58</v>
      </c>
      <c r="P6" s="8" t="s">
        <v>59</v>
      </c>
      <c r="Q6" s="28"/>
      <c r="R6" s="8" t="s">
        <v>56</v>
      </c>
      <c r="S6" s="8" t="s">
        <v>63</v>
      </c>
      <c r="T6" s="8" t="s">
        <v>188</v>
      </c>
      <c r="U6" s="8" t="s">
        <v>65</v>
      </c>
      <c r="V6" s="8" t="s">
        <v>66</v>
      </c>
      <c r="W6" s="8" t="s">
        <v>67</v>
      </c>
    </row>
    <row r="7" ht="37.5" customHeight="1" spans="1:23">
      <c r="A7" s="150"/>
      <c r="B7" s="150"/>
      <c r="C7" s="150"/>
      <c r="D7" s="150"/>
      <c r="E7" s="150"/>
      <c r="F7" s="150"/>
      <c r="G7" s="150"/>
      <c r="H7" s="150"/>
      <c r="I7" s="155" t="s">
        <v>56</v>
      </c>
      <c r="J7" s="16" t="s">
        <v>189</v>
      </c>
      <c r="K7" s="16" t="s">
        <v>185</v>
      </c>
      <c r="L7" s="16" t="s">
        <v>186</v>
      </c>
      <c r="M7" s="16" t="s">
        <v>187</v>
      </c>
      <c r="N7" s="16" t="s">
        <v>185</v>
      </c>
      <c r="O7" s="16" t="s">
        <v>186</v>
      </c>
      <c r="P7" s="16" t="s">
        <v>187</v>
      </c>
      <c r="Q7" s="16" t="s">
        <v>60</v>
      </c>
      <c r="R7" s="16" t="s">
        <v>56</v>
      </c>
      <c r="S7" s="16" t="s">
        <v>63</v>
      </c>
      <c r="T7" s="16" t="s">
        <v>188</v>
      </c>
      <c r="U7" s="16" t="s">
        <v>65</v>
      </c>
      <c r="V7" s="16" t="s">
        <v>66</v>
      </c>
      <c r="W7" s="16" t="s">
        <v>67</v>
      </c>
    </row>
    <row r="8" customHeight="1" spans="1:23">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row>
    <row r="9" ht="20.25" customHeight="1" spans="1:23">
      <c r="A9" s="67" t="s">
        <v>190</v>
      </c>
      <c r="B9" s="67"/>
      <c r="C9" s="67"/>
      <c r="D9" s="67"/>
      <c r="E9" s="67"/>
      <c r="F9" s="67"/>
      <c r="G9" s="67"/>
      <c r="H9" s="85">
        <v>7507366.96</v>
      </c>
      <c r="I9" s="85">
        <v>7507366.96</v>
      </c>
      <c r="J9" s="85"/>
      <c r="K9" s="85"/>
      <c r="L9" s="85">
        <v>7507366.96</v>
      </c>
      <c r="M9" s="85"/>
      <c r="N9" s="85"/>
      <c r="O9" s="85"/>
      <c r="P9" s="85"/>
      <c r="Q9" s="85"/>
      <c r="R9" s="85"/>
      <c r="S9" s="85"/>
      <c r="T9" s="85"/>
      <c r="U9" s="85"/>
      <c r="V9" s="85"/>
      <c r="W9" s="85"/>
    </row>
    <row r="10" ht="20.25" customHeight="1" spans="1:23">
      <c r="A10" s="151" t="s">
        <v>69</v>
      </c>
      <c r="B10" s="67" t="s">
        <v>191</v>
      </c>
      <c r="C10" s="67" t="s">
        <v>192</v>
      </c>
      <c r="D10" s="67" t="s">
        <v>118</v>
      </c>
      <c r="E10" s="67" t="s">
        <v>119</v>
      </c>
      <c r="F10" s="67" t="s">
        <v>193</v>
      </c>
      <c r="G10" s="67" t="s">
        <v>194</v>
      </c>
      <c r="H10" s="85">
        <v>1563096</v>
      </c>
      <c r="I10" s="85">
        <v>1563096</v>
      </c>
      <c r="J10" s="85"/>
      <c r="K10" s="85"/>
      <c r="L10" s="85">
        <v>1563096</v>
      </c>
      <c r="M10" s="85"/>
      <c r="N10" s="85"/>
      <c r="O10" s="85"/>
      <c r="P10" s="85"/>
      <c r="Q10" s="85"/>
      <c r="R10" s="85"/>
      <c r="S10" s="85"/>
      <c r="T10" s="85"/>
      <c r="U10" s="85"/>
      <c r="V10" s="85"/>
      <c r="W10" s="85"/>
    </row>
    <row r="11" ht="20.25" customHeight="1" spans="1:23">
      <c r="A11" s="151" t="s">
        <v>69</v>
      </c>
      <c r="B11" s="67" t="s">
        <v>191</v>
      </c>
      <c r="C11" s="67" t="s">
        <v>192</v>
      </c>
      <c r="D11" s="67" t="s">
        <v>118</v>
      </c>
      <c r="E11" s="67" t="s">
        <v>119</v>
      </c>
      <c r="F11" s="67" t="s">
        <v>195</v>
      </c>
      <c r="G11" s="67" t="s">
        <v>196</v>
      </c>
      <c r="H11" s="85">
        <v>4272</v>
      </c>
      <c r="I11" s="85">
        <v>4272</v>
      </c>
      <c r="J11" s="23"/>
      <c r="K11" s="23"/>
      <c r="L11" s="85">
        <v>4272</v>
      </c>
      <c r="M11" s="23"/>
      <c r="N11" s="85"/>
      <c r="O11" s="85"/>
      <c r="P11" s="85"/>
      <c r="Q11" s="85"/>
      <c r="R11" s="85"/>
      <c r="S11" s="85"/>
      <c r="T11" s="85"/>
      <c r="U11" s="85"/>
      <c r="V11" s="85"/>
      <c r="W11" s="85"/>
    </row>
    <row r="12" ht="20.25" customHeight="1" spans="1:23">
      <c r="A12" s="151" t="s">
        <v>69</v>
      </c>
      <c r="B12" s="67" t="s">
        <v>191</v>
      </c>
      <c r="C12" s="67" t="s">
        <v>192</v>
      </c>
      <c r="D12" s="67" t="s">
        <v>118</v>
      </c>
      <c r="E12" s="67" t="s">
        <v>119</v>
      </c>
      <c r="F12" s="67" t="s">
        <v>197</v>
      </c>
      <c r="G12" s="67" t="s">
        <v>198</v>
      </c>
      <c r="H12" s="85">
        <v>133898</v>
      </c>
      <c r="I12" s="85">
        <v>133898</v>
      </c>
      <c r="J12" s="23"/>
      <c r="K12" s="23"/>
      <c r="L12" s="85">
        <v>133898</v>
      </c>
      <c r="M12" s="23"/>
      <c r="N12" s="85"/>
      <c r="O12" s="85"/>
      <c r="P12" s="85"/>
      <c r="Q12" s="85"/>
      <c r="R12" s="85"/>
      <c r="S12" s="85"/>
      <c r="T12" s="85"/>
      <c r="U12" s="85"/>
      <c r="V12" s="85"/>
      <c r="W12" s="85"/>
    </row>
    <row r="13" ht="20.25" customHeight="1" spans="1:23">
      <c r="A13" s="151" t="s">
        <v>69</v>
      </c>
      <c r="B13" s="67" t="s">
        <v>191</v>
      </c>
      <c r="C13" s="67" t="s">
        <v>192</v>
      </c>
      <c r="D13" s="67" t="s">
        <v>118</v>
      </c>
      <c r="E13" s="67" t="s">
        <v>119</v>
      </c>
      <c r="F13" s="67" t="s">
        <v>199</v>
      </c>
      <c r="G13" s="67" t="s">
        <v>200</v>
      </c>
      <c r="H13" s="85">
        <v>301836</v>
      </c>
      <c r="I13" s="85">
        <v>301836</v>
      </c>
      <c r="J13" s="23"/>
      <c r="K13" s="23"/>
      <c r="L13" s="85">
        <v>301836</v>
      </c>
      <c r="M13" s="23"/>
      <c r="N13" s="85"/>
      <c r="O13" s="85"/>
      <c r="P13" s="85"/>
      <c r="Q13" s="85"/>
      <c r="R13" s="85"/>
      <c r="S13" s="85"/>
      <c r="T13" s="85"/>
      <c r="U13" s="85"/>
      <c r="V13" s="85"/>
      <c r="W13" s="85"/>
    </row>
    <row r="14" ht="20.25" customHeight="1" spans="1:23">
      <c r="A14" s="151" t="s">
        <v>69</v>
      </c>
      <c r="B14" s="67" t="s">
        <v>191</v>
      </c>
      <c r="C14" s="67" t="s">
        <v>192</v>
      </c>
      <c r="D14" s="67" t="s">
        <v>118</v>
      </c>
      <c r="E14" s="67" t="s">
        <v>119</v>
      </c>
      <c r="F14" s="67" t="s">
        <v>199</v>
      </c>
      <c r="G14" s="67" t="s">
        <v>200</v>
      </c>
      <c r="H14" s="85">
        <v>1169376</v>
      </c>
      <c r="I14" s="85">
        <v>1169376</v>
      </c>
      <c r="J14" s="23"/>
      <c r="K14" s="23"/>
      <c r="L14" s="85">
        <v>1169376</v>
      </c>
      <c r="M14" s="23"/>
      <c r="N14" s="85"/>
      <c r="O14" s="85"/>
      <c r="P14" s="85"/>
      <c r="Q14" s="85"/>
      <c r="R14" s="85"/>
      <c r="S14" s="85"/>
      <c r="T14" s="85"/>
      <c r="U14" s="85"/>
      <c r="V14" s="85"/>
      <c r="W14" s="85"/>
    </row>
    <row r="15" ht="20.25" customHeight="1" spans="1:23">
      <c r="A15" s="151" t="s">
        <v>69</v>
      </c>
      <c r="B15" s="67" t="s">
        <v>201</v>
      </c>
      <c r="C15" s="67" t="s">
        <v>202</v>
      </c>
      <c r="D15" s="67" t="s">
        <v>102</v>
      </c>
      <c r="E15" s="67" t="s">
        <v>103</v>
      </c>
      <c r="F15" s="67" t="s">
        <v>203</v>
      </c>
      <c r="G15" s="67" t="s">
        <v>204</v>
      </c>
      <c r="H15" s="85">
        <v>644800</v>
      </c>
      <c r="I15" s="85">
        <v>644800</v>
      </c>
      <c r="J15" s="23"/>
      <c r="K15" s="23"/>
      <c r="L15" s="85">
        <v>644800</v>
      </c>
      <c r="M15" s="23"/>
      <c r="N15" s="85"/>
      <c r="O15" s="85"/>
      <c r="P15" s="85"/>
      <c r="Q15" s="85"/>
      <c r="R15" s="85"/>
      <c r="S15" s="85"/>
      <c r="T15" s="85"/>
      <c r="U15" s="85"/>
      <c r="V15" s="85"/>
      <c r="W15" s="85"/>
    </row>
    <row r="16" ht="20.25" customHeight="1" spans="1:23">
      <c r="A16" s="151" t="s">
        <v>69</v>
      </c>
      <c r="B16" s="67" t="s">
        <v>201</v>
      </c>
      <c r="C16" s="67" t="s">
        <v>202</v>
      </c>
      <c r="D16" s="67" t="s">
        <v>108</v>
      </c>
      <c r="E16" s="67" t="s">
        <v>109</v>
      </c>
      <c r="F16" s="67" t="s">
        <v>205</v>
      </c>
      <c r="G16" s="67" t="s">
        <v>206</v>
      </c>
      <c r="H16" s="85">
        <v>318370</v>
      </c>
      <c r="I16" s="85">
        <v>318370</v>
      </c>
      <c r="J16" s="23"/>
      <c r="K16" s="23"/>
      <c r="L16" s="85">
        <v>318370</v>
      </c>
      <c r="M16" s="23"/>
      <c r="N16" s="85"/>
      <c r="O16" s="85"/>
      <c r="P16" s="85"/>
      <c r="Q16" s="85"/>
      <c r="R16" s="85"/>
      <c r="S16" s="85"/>
      <c r="T16" s="85"/>
      <c r="U16" s="85"/>
      <c r="V16" s="85"/>
      <c r="W16" s="85"/>
    </row>
    <row r="17" ht="20.25" customHeight="1" spans="1:23">
      <c r="A17" s="151" t="s">
        <v>69</v>
      </c>
      <c r="B17" s="67" t="s">
        <v>201</v>
      </c>
      <c r="C17" s="67" t="s">
        <v>202</v>
      </c>
      <c r="D17" s="67" t="s">
        <v>110</v>
      </c>
      <c r="E17" s="67" t="s">
        <v>111</v>
      </c>
      <c r="F17" s="67" t="s">
        <v>207</v>
      </c>
      <c r="G17" s="67" t="s">
        <v>208</v>
      </c>
      <c r="H17" s="85">
        <v>201500</v>
      </c>
      <c r="I17" s="85">
        <v>201500</v>
      </c>
      <c r="J17" s="23"/>
      <c r="K17" s="23"/>
      <c r="L17" s="85">
        <v>201500</v>
      </c>
      <c r="M17" s="23"/>
      <c r="N17" s="85"/>
      <c r="O17" s="85"/>
      <c r="P17" s="85"/>
      <c r="Q17" s="85"/>
      <c r="R17" s="85"/>
      <c r="S17" s="85"/>
      <c r="T17" s="85"/>
      <c r="U17" s="85"/>
      <c r="V17" s="85"/>
      <c r="W17" s="85"/>
    </row>
    <row r="18" ht="20.25" customHeight="1" spans="1:23">
      <c r="A18" s="151" t="s">
        <v>69</v>
      </c>
      <c r="B18" s="67" t="s">
        <v>201</v>
      </c>
      <c r="C18" s="67" t="s">
        <v>202</v>
      </c>
      <c r="D18" s="67" t="s">
        <v>112</v>
      </c>
      <c r="E18" s="67" t="s">
        <v>113</v>
      </c>
      <c r="F18" s="67" t="s">
        <v>209</v>
      </c>
      <c r="G18" s="67" t="s">
        <v>210</v>
      </c>
      <c r="H18" s="85">
        <v>16027</v>
      </c>
      <c r="I18" s="85">
        <v>16027</v>
      </c>
      <c r="J18" s="23"/>
      <c r="K18" s="23"/>
      <c r="L18" s="85">
        <v>16027</v>
      </c>
      <c r="M18" s="23"/>
      <c r="N18" s="85"/>
      <c r="O18" s="85"/>
      <c r="P18" s="85"/>
      <c r="Q18" s="85"/>
      <c r="R18" s="85"/>
      <c r="S18" s="85"/>
      <c r="T18" s="85"/>
      <c r="U18" s="85"/>
      <c r="V18" s="85"/>
      <c r="W18" s="85"/>
    </row>
    <row r="19" ht="20.25" customHeight="1" spans="1:23">
      <c r="A19" s="151" t="s">
        <v>69</v>
      </c>
      <c r="B19" s="67" t="s">
        <v>201</v>
      </c>
      <c r="C19" s="67" t="s">
        <v>202</v>
      </c>
      <c r="D19" s="67" t="s">
        <v>112</v>
      </c>
      <c r="E19" s="67" t="s">
        <v>113</v>
      </c>
      <c r="F19" s="67" t="s">
        <v>209</v>
      </c>
      <c r="G19" s="67" t="s">
        <v>210</v>
      </c>
      <c r="H19" s="85">
        <v>14570</v>
      </c>
      <c r="I19" s="85">
        <v>14570</v>
      </c>
      <c r="J19" s="23"/>
      <c r="K19" s="23"/>
      <c r="L19" s="85">
        <v>14570</v>
      </c>
      <c r="M19" s="23"/>
      <c r="N19" s="85"/>
      <c r="O19" s="85"/>
      <c r="P19" s="85"/>
      <c r="Q19" s="85"/>
      <c r="R19" s="85"/>
      <c r="S19" s="85"/>
      <c r="T19" s="85"/>
      <c r="U19" s="85"/>
      <c r="V19" s="85"/>
      <c r="W19" s="85"/>
    </row>
    <row r="20" ht="20.25" customHeight="1" spans="1:23">
      <c r="A20" s="151" t="s">
        <v>69</v>
      </c>
      <c r="B20" s="67" t="s">
        <v>201</v>
      </c>
      <c r="C20" s="67" t="s">
        <v>202</v>
      </c>
      <c r="D20" s="67" t="s">
        <v>118</v>
      </c>
      <c r="E20" s="67" t="s">
        <v>119</v>
      </c>
      <c r="F20" s="67" t="s">
        <v>209</v>
      </c>
      <c r="G20" s="67" t="s">
        <v>210</v>
      </c>
      <c r="H20" s="85">
        <v>28210</v>
      </c>
      <c r="I20" s="85">
        <v>28210</v>
      </c>
      <c r="J20" s="23"/>
      <c r="K20" s="23"/>
      <c r="L20" s="85">
        <v>28210</v>
      </c>
      <c r="M20" s="23"/>
      <c r="N20" s="85"/>
      <c r="O20" s="85"/>
      <c r="P20" s="85"/>
      <c r="Q20" s="85"/>
      <c r="R20" s="85"/>
      <c r="S20" s="85"/>
      <c r="T20" s="85"/>
      <c r="U20" s="85"/>
      <c r="V20" s="85"/>
      <c r="W20" s="85"/>
    </row>
    <row r="21" ht="20.25" customHeight="1" spans="1:23">
      <c r="A21" s="151" t="s">
        <v>69</v>
      </c>
      <c r="B21" s="67" t="s">
        <v>201</v>
      </c>
      <c r="C21" s="67" t="s">
        <v>202</v>
      </c>
      <c r="D21" s="67" t="s">
        <v>108</v>
      </c>
      <c r="E21" s="67" t="s">
        <v>109</v>
      </c>
      <c r="F21" s="67" t="s">
        <v>211</v>
      </c>
      <c r="G21" s="67" t="s">
        <v>212</v>
      </c>
      <c r="H21" s="85">
        <v>26367</v>
      </c>
      <c r="I21" s="85">
        <v>26367</v>
      </c>
      <c r="J21" s="23"/>
      <c r="K21" s="23"/>
      <c r="L21" s="85">
        <v>26367</v>
      </c>
      <c r="M21" s="23"/>
      <c r="N21" s="85"/>
      <c r="O21" s="85"/>
      <c r="P21" s="85"/>
      <c r="Q21" s="85"/>
      <c r="R21" s="85"/>
      <c r="S21" s="85"/>
      <c r="T21" s="85"/>
      <c r="U21" s="85"/>
      <c r="V21" s="85"/>
      <c r="W21" s="85"/>
    </row>
    <row r="22" ht="20.25" customHeight="1" spans="1:23">
      <c r="A22" s="151" t="s">
        <v>69</v>
      </c>
      <c r="B22" s="67" t="s">
        <v>201</v>
      </c>
      <c r="C22" s="67" t="s">
        <v>202</v>
      </c>
      <c r="D22" s="67" t="s">
        <v>112</v>
      </c>
      <c r="E22" s="67" t="s">
        <v>113</v>
      </c>
      <c r="F22" s="67" t="s">
        <v>211</v>
      </c>
      <c r="G22" s="67" t="s">
        <v>212</v>
      </c>
      <c r="H22" s="85">
        <v>45500</v>
      </c>
      <c r="I22" s="85">
        <v>45500</v>
      </c>
      <c r="J22" s="23"/>
      <c r="K22" s="23"/>
      <c r="L22" s="85">
        <v>45500</v>
      </c>
      <c r="M22" s="23"/>
      <c r="N22" s="85"/>
      <c r="O22" s="85"/>
      <c r="P22" s="85"/>
      <c r="Q22" s="85"/>
      <c r="R22" s="85"/>
      <c r="S22" s="85"/>
      <c r="T22" s="85"/>
      <c r="U22" s="85"/>
      <c r="V22" s="85"/>
      <c r="W22" s="85"/>
    </row>
    <row r="23" ht="20.25" customHeight="1" spans="1:23">
      <c r="A23" s="151" t="s">
        <v>69</v>
      </c>
      <c r="B23" s="67" t="s">
        <v>213</v>
      </c>
      <c r="C23" s="67" t="s">
        <v>125</v>
      </c>
      <c r="D23" s="67" t="s">
        <v>124</v>
      </c>
      <c r="E23" s="67" t="s">
        <v>125</v>
      </c>
      <c r="F23" s="67" t="s">
        <v>214</v>
      </c>
      <c r="G23" s="67" t="s">
        <v>125</v>
      </c>
      <c r="H23" s="85">
        <v>546060.04</v>
      </c>
      <c r="I23" s="85">
        <v>546060.04</v>
      </c>
      <c r="J23" s="23"/>
      <c r="K23" s="23"/>
      <c r="L23" s="85">
        <v>546060.04</v>
      </c>
      <c r="M23" s="23"/>
      <c r="N23" s="85"/>
      <c r="O23" s="85"/>
      <c r="P23" s="85"/>
      <c r="Q23" s="85"/>
      <c r="R23" s="85"/>
      <c r="S23" s="85"/>
      <c r="T23" s="85"/>
      <c r="U23" s="85"/>
      <c r="V23" s="85"/>
      <c r="W23" s="85"/>
    </row>
    <row r="24" ht="20.25" customHeight="1" spans="1:23">
      <c r="A24" s="151" t="s">
        <v>69</v>
      </c>
      <c r="B24" s="67" t="s">
        <v>215</v>
      </c>
      <c r="C24" s="67" t="s">
        <v>216</v>
      </c>
      <c r="D24" s="67" t="s">
        <v>100</v>
      </c>
      <c r="E24" s="67" t="s">
        <v>101</v>
      </c>
      <c r="F24" s="67" t="s">
        <v>217</v>
      </c>
      <c r="G24" s="67" t="s">
        <v>218</v>
      </c>
      <c r="H24" s="85">
        <v>1040400</v>
      </c>
      <c r="I24" s="85">
        <v>1040400</v>
      </c>
      <c r="J24" s="23"/>
      <c r="K24" s="23"/>
      <c r="L24" s="85">
        <v>1040400</v>
      </c>
      <c r="M24" s="23"/>
      <c r="N24" s="85"/>
      <c r="O24" s="85"/>
      <c r="P24" s="85"/>
      <c r="Q24" s="85"/>
      <c r="R24" s="85"/>
      <c r="S24" s="85"/>
      <c r="T24" s="85"/>
      <c r="U24" s="85"/>
      <c r="V24" s="85"/>
      <c r="W24" s="85"/>
    </row>
    <row r="25" ht="20.25" customHeight="1" spans="1:23">
      <c r="A25" s="151" t="s">
        <v>69</v>
      </c>
      <c r="B25" s="67" t="s">
        <v>219</v>
      </c>
      <c r="C25" s="67" t="s">
        <v>220</v>
      </c>
      <c r="D25" s="67" t="s">
        <v>118</v>
      </c>
      <c r="E25" s="67" t="s">
        <v>119</v>
      </c>
      <c r="F25" s="67" t="s">
        <v>221</v>
      </c>
      <c r="G25" s="67" t="s">
        <v>222</v>
      </c>
      <c r="H25" s="85">
        <v>3600</v>
      </c>
      <c r="I25" s="85">
        <v>3600</v>
      </c>
      <c r="J25" s="23"/>
      <c r="K25" s="23"/>
      <c r="L25" s="85">
        <v>3600</v>
      </c>
      <c r="M25" s="23"/>
      <c r="N25" s="85"/>
      <c r="O25" s="85"/>
      <c r="P25" s="85"/>
      <c r="Q25" s="85"/>
      <c r="R25" s="85"/>
      <c r="S25" s="85"/>
      <c r="T25" s="85"/>
      <c r="U25" s="85"/>
      <c r="V25" s="85"/>
      <c r="W25" s="85"/>
    </row>
    <row r="26" ht="20.25" customHeight="1" spans="1:23">
      <c r="A26" s="151" t="s">
        <v>69</v>
      </c>
      <c r="B26" s="67" t="s">
        <v>219</v>
      </c>
      <c r="C26" s="67" t="s">
        <v>220</v>
      </c>
      <c r="D26" s="67" t="s">
        <v>118</v>
      </c>
      <c r="E26" s="67" t="s">
        <v>119</v>
      </c>
      <c r="F26" s="67" t="s">
        <v>221</v>
      </c>
      <c r="G26" s="67" t="s">
        <v>222</v>
      </c>
      <c r="H26" s="85">
        <v>17640</v>
      </c>
      <c r="I26" s="85">
        <v>17640</v>
      </c>
      <c r="J26" s="23"/>
      <c r="K26" s="23"/>
      <c r="L26" s="85">
        <v>17640</v>
      </c>
      <c r="M26" s="23"/>
      <c r="N26" s="85"/>
      <c r="O26" s="85"/>
      <c r="P26" s="85"/>
      <c r="Q26" s="85"/>
      <c r="R26" s="85"/>
      <c r="S26" s="85"/>
      <c r="T26" s="85"/>
      <c r="U26" s="85"/>
      <c r="V26" s="85"/>
      <c r="W26" s="85"/>
    </row>
    <row r="27" ht="20.25" customHeight="1" spans="1:23">
      <c r="A27" s="151" t="s">
        <v>69</v>
      </c>
      <c r="B27" s="67" t="s">
        <v>223</v>
      </c>
      <c r="C27" s="67" t="s">
        <v>224</v>
      </c>
      <c r="D27" s="67" t="s">
        <v>118</v>
      </c>
      <c r="E27" s="67" t="s">
        <v>119</v>
      </c>
      <c r="F27" s="67" t="s">
        <v>225</v>
      </c>
      <c r="G27" s="67" t="s">
        <v>224</v>
      </c>
      <c r="H27" s="85">
        <v>31261.92</v>
      </c>
      <c r="I27" s="85">
        <v>31261.92</v>
      </c>
      <c r="J27" s="23"/>
      <c r="K27" s="23"/>
      <c r="L27" s="85">
        <v>31261.92</v>
      </c>
      <c r="M27" s="23"/>
      <c r="N27" s="85"/>
      <c r="O27" s="85"/>
      <c r="P27" s="85"/>
      <c r="Q27" s="85"/>
      <c r="R27" s="85"/>
      <c r="S27" s="85"/>
      <c r="T27" s="85"/>
      <c r="U27" s="85"/>
      <c r="V27" s="85"/>
      <c r="W27" s="85"/>
    </row>
    <row r="28" ht="20.25" customHeight="1" spans="1:23">
      <c r="A28" s="151" t="s">
        <v>69</v>
      </c>
      <c r="B28" s="67" t="s">
        <v>226</v>
      </c>
      <c r="C28" s="67" t="s">
        <v>227</v>
      </c>
      <c r="D28" s="67" t="s">
        <v>118</v>
      </c>
      <c r="E28" s="67" t="s">
        <v>119</v>
      </c>
      <c r="F28" s="67" t="s">
        <v>228</v>
      </c>
      <c r="G28" s="67" t="s">
        <v>229</v>
      </c>
      <c r="H28" s="85">
        <v>88319</v>
      </c>
      <c r="I28" s="85">
        <v>88319</v>
      </c>
      <c r="J28" s="23"/>
      <c r="K28" s="23"/>
      <c r="L28" s="85">
        <v>88319</v>
      </c>
      <c r="M28" s="23"/>
      <c r="N28" s="85"/>
      <c r="O28" s="85"/>
      <c r="P28" s="85"/>
      <c r="Q28" s="85"/>
      <c r="R28" s="85"/>
      <c r="S28" s="85"/>
      <c r="T28" s="85"/>
      <c r="U28" s="85"/>
      <c r="V28" s="85"/>
      <c r="W28" s="85"/>
    </row>
    <row r="29" ht="20.25" customHeight="1" spans="1:23">
      <c r="A29" s="151" t="s">
        <v>69</v>
      </c>
      <c r="B29" s="67" t="s">
        <v>226</v>
      </c>
      <c r="C29" s="67" t="s">
        <v>227</v>
      </c>
      <c r="D29" s="67" t="s">
        <v>118</v>
      </c>
      <c r="E29" s="67" t="s">
        <v>119</v>
      </c>
      <c r="F29" s="67" t="s">
        <v>230</v>
      </c>
      <c r="G29" s="67" t="s">
        <v>231</v>
      </c>
      <c r="H29" s="85">
        <v>11377</v>
      </c>
      <c r="I29" s="85">
        <v>11377</v>
      </c>
      <c r="J29" s="23"/>
      <c r="K29" s="23"/>
      <c r="L29" s="85">
        <v>11377</v>
      </c>
      <c r="M29" s="23"/>
      <c r="N29" s="85"/>
      <c r="O29" s="85"/>
      <c r="P29" s="85"/>
      <c r="Q29" s="85"/>
      <c r="R29" s="85"/>
      <c r="S29" s="85"/>
      <c r="T29" s="85"/>
      <c r="U29" s="85"/>
      <c r="V29" s="85"/>
      <c r="W29" s="85"/>
    </row>
    <row r="30" ht="20.25" customHeight="1" spans="1:23">
      <c r="A30" s="151" t="s">
        <v>69</v>
      </c>
      <c r="B30" s="67" t="s">
        <v>226</v>
      </c>
      <c r="C30" s="67" t="s">
        <v>227</v>
      </c>
      <c r="D30" s="67" t="s">
        <v>118</v>
      </c>
      <c r="E30" s="67" t="s">
        <v>119</v>
      </c>
      <c r="F30" s="67" t="s">
        <v>232</v>
      </c>
      <c r="G30" s="67" t="s">
        <v>233</v>
      </c>
      <c r="H30" s="85">
        <v>17577</v>
      </c>
      <c r="I30" s="85">
        <v>17577</v>
      </c>
      <c r="J30" s="23"/>
      <c r="K30" s="23"/>
      <c r="L30" s="85">
        <v>17577</v>
      </c>
      <c r="M30" s="23"/>
      <c r="N30" s="85"/>
      <c r="O30" s="85"/>
      <c r="P30" s="85"/>
      <c r="Q30" s="85"/>
      <c r="R30" s="85"/>
      <c r="S30" s="85"/>
      <c r="T30" s="85"/>
      <c r="U30" s="85"/>
      <c r="V30" s="85"/>
      <c r="W30" s="85"/>
    </row>
    <row r="31" ht="20.25" customHeight="1" spans="1:23">
      <c r="A31" s="151" t="s">
        <v>69</v>
      </c>
      <c r="B31" s="67" t="s">
        <v>226</v>
      </c>
      <c r="C31" s="67" t="s">
        <v>227</v>
      </c>
      <c r="D31" s="67" t="s">
        <v>118</v>
      </c>
      <c r="E31" s="67" t="s">
        <v>119</v>
      </c>
      <c r="F31" s="67" t="s">
        <v>234</v>
      </c>
      <c r="G31" s="67" t="s">
        <v>235</v>
      </c>
      <c r="H31" s="85">
        <v>31310</v>
      </c>
      <c r="I31" s="85">
        <v>31310</v>
      </c>
      <c r="J31" s="23"/>
      <c r="K31" s="23"/>
      <c r="L31" s="85">
        <v>31310</v>
      </c>
      <c r="M31" s="23"/>
      <c r="N31" s="85"/>
      <c r="O31" s="85"/>
      <c r="P31" s="85"/>
      <c r="Q31" s="85"/>
      <c r="R31" s="85"/>
      <c r="S31" s="85"/>
      <c r="T31" s="85"/>
      <c r="U31" s="85"/>
      <c r="V31" s="85"/>
      <c r="W31" s="85"/>
    </row>
    <row r="32" ht="20.25" customHeight="1" spans="1:23">
      <c r="A32" s="151" t="s">
        <v>69</v>
      </c>
      <c r="B32" s="67" t="s">
        <v>226</v>
      </c>
      <c r="C32" s="67" t="s">
        <v>227</v>
      </c>
      <c r="D32" s="67" t="s">
        <v>118</v>
      </c>
      <c r="E32" s="67" t="s">
        <v>119</v>
      </c>
      <c r="F32" s="67" t="s">
        <v>236</v>
      </c>
      <c r="G32" s="67" t="s">
        <v>237</v>
      </c>
      <c r="H32" s="85">
        <v>37200</v>
      </c>
      <c r="I32" s="85">
        <v>37200</v>
      </c>
      <c r="J32" s="23"/>
      <c r="K32" s="23"/>
      <c r="L32" s="85">
        <v>37200</v>
      </c>
      <c r="M32" s="23"/>
      <c r="N32" s="85"/>
      <c r="O32" s="85"/>
      <c r="P32" s="85"/>
      <c r="Q32" s="85"/>
      <c r="R32" s="85"/>
      <c r="S32" s="85"/>
      <c r="T32" s="85"/>
      <c r="U32" s="85"/>
      <c r="V32" s="85"/>
      <c r="W32" s="85"/>
    </row>
    <row r="33" ht="20.25" customHeight="1" spans="1:23">
      <c r="A33" s="151" t="s">
        <v>69</v>
      </c>
      <c r="B33" s="67" t="s">
        <v>226</v>
      </c>
      <c r="C33" s="67" t="s">
        <v>227</v>
      </c>
      <c r="D33" s="67" t="s">
        <v>118</v>
      </c>
      <c r="E33" s="67" t="s">
        <v>119</v>
      </c>
      <c r="F33" s="67" t="s">
        <v>238</v>
      </c>
      <c r="G33" s="67" t="s">
        <v>239</v>
      </c>
      <c r="H33" s="85">
        <v>62000</v>
      </c>
      <c r="I33" s="85">
        <v>62000</v>
      </c>
      <c r="J33" s="23"/>
      <c r="K33" s="23"/>
      <c r="L33" s="85">
        <v>62000</v>
      </c>
      <c r="M33" s="23"/>
      <c r="N33" s="85"/>
      <c r="O33" s="85"/>
      <c r="P33" s="85"/>
      <c r="Q33" s="85"/>
      <c r="R33" s="85"/>
      <c r="S33" s="85"/>
      <c r="T33" s="85"/>
      <c r="U33" s="85"/>
      <c r="V33" s="85"/>
      <c r="W33" s="85"/>
    </row>
    <row r="34" ht="20.25" customHeight="1" spans="1:23">
      <c r="A34" s="151" t="s">
        <v>69</v>
      </c>
      <c r="B34" s="67" t="s">
        <v>226</v>
      </c>
      <c r="C34" s="67" t="s">
        <v>227</v>
      </c>
      <c r="D34" s="67" t="s">
        <v>118</v>
      </c>
      <c r="E34" s="67" t="s">
        <v>119</v>
      </c>
      <c r="F34" s="67" t="s">
        <v>240</v>
      </c>
      <c r="G34" s="67" t="s">
        <v>241</v>
      </c>
      <c r="H34" s="85">
        <v>49600</v>
      </c>
      <c r="I34" s="85">
        <v>49600</v>
      </c>
      <c r="J34" s="23"/>
      <c r="K34" s="23"/>
      <c r="L34" s="85">
        <v>49600</v>
      </c>
      <c r="M34" s="23"/>
      <c r="N34" s="85"/>
      <c r="O34" s="85"/>
      <c r="P34" s="85"/>
      <c r="Q34" s="85"/>
      <c r="R34" s="85"/>
      <c r="S34" s="85"/>
      <c r="T34" s="85"/>
      <c r="U34" s="85"/>
      <c r="V34" s="85"/>
      <c r="W34" s="85"/>
    </row>
    <row r="35" ht="20.25" customHeight="1" spans="1:23">
      <c r="A35" s="151" t="s">
        <v>69</v>
      </c>
      <c r="B35" s="67" t="s">
        <v>226</v>
      </c>
      <c r="C35" s="67" t="s">
        <v>227</v>
      </c>
      <c r="D35" s="67" t="s">
        <v>118</v>
      </c>
      <c r="E35" s="67" t="s">
        <v>119</v>
      </c>
      <c r="F35" s="67" t="s">
        <v>242</v>
      </c>
      <c r="G35" s="67" t="s">
        <v>243</v>
      </c>
      <c r="H35" s="85">
        <v>12400</v>
      </c>
      <c r="I35" s="85">
        <v>12400</v>
      </c>
      <c r="J35" s="23"/>
      <c r="K35" s="23"/>
      <c r="L35" s="85">
        <v>12400</v>
      </c>
      <c r="M35" s="23"/>
      <c r="N35" s="85"/>
      <c r="O35" s="85"/>
      <c r="P35" s="85"/>
      <c r="Q35" s="85"/>
      <c r="R35" s="85"/>
      <c r="S35" s="85"/>
      <c r="T35" s="85"/>
      <c r="U35" s="85"/>
      <c r="V35" s="85"/>
      <c r="W35" s="85"/>
    </row>
    <row r="36" ht="20.25" customHeight="1" spans="1:23">
      <c r="A36" s="151" t="s">
        <v>69</v>
      </c>
      <c r="B36" s="67" t="s">
        <v>226</v>
      </c>
      <c r="C36" s="67" t="s">
        <v>227</v>
      </c>
      <c r="D36" s="67" t="s">
        <v>118</v>
      </c>
      <c r="E36" s="67" t="s">
        <v>119</v>
      </c>
      <c r="F36" s="67" t="s">
        <v>244</v>
      </c>
      <c r="G36" s="67" t="s">
        <v>245</v>
      </c>
      <c r="H36" s="85">
        <v>93000</v>
      </c>
      <c r="I36" s="85">
        <v>93000</v>
      </c>
      <c r="J36" s="23"/>
      <c r="K36" s="23"/>
      <c r="L36" s="85">
        <v>93000</v>
      </c>
      <c r="M36" s="23"/>
      <c r="N36" s="85"/>
      <c r="O36" s="85"/>
      <c r="P36" s="85"/>
      <c r="Q36" s="85"/>
      <c r="R36" s="85"/>
      <c r="S36" s="85"/>
      <c r="T36" s="85"/>
      <c r="U36" s="85"/>
      <c r="V36" s="85"/>
      <c r="W36" s="85"/>
    </row>
    <row r="37" ht="20.25" customHeight="1" spans="1:23">
      <c r="A37" s="151" t="s">
        <v>69</v>
      </c>
      <c r="B37" s="67" t="s">
        <v>226</v>
      </c>
      <c r="C37" s="67" t="s">
        <v>227</v>
      </c>
      <c r="D37" s="67" t="s">
        <v>118</v>
      </c>
      <c r="E37" s="67" t="s">
        <v>119</v>
      </c>
      <c r="F37" s="67" t="s">
        <v>244</v>
      </c>
      <c r="G37" s="67" t="s">
        <v>245</v>
      </c>
      <c r="H37" s="85">
        <v>30600</v>
      </c>
      <c r="I37" s="85">
        <v>30600</v>
      </c>
      <c r="J37" s="23"/>
      <c r="K37" s="23"/>
      <c r="L37" s="85">
        <v>30600</v>
      </c>
      <c r="M37" s="23"/>
      <c r="N37" s="85"/>
      <c r="O37" s="85"/>
      <c r="P37" s="85"/>
      <c r="Q37" s="85"/>
      <c r="R37" s="85"/>
      <c r="S37" s="85"/>
      <c r="T37" s="85"/>
      <c r="U37" s="85"/>
      <c r="V37" s="85"/>
      <c r="W37" s="85"/>
    </row>
    <row r="38" ht="20.25" customHeight="1" spans="1:23">
      <c r="A38" s="151" t="s">
        <v>69</v>
      </c>
      <c r="B38" s="67" t="s">
        <v>246</v>
      </c>
      <c r="C38" s="67" t="s">
        <v>247</v>
      </c>
      <c r="D38" s="67" t="s">
        <v>118</v>
      </c>
      <c r="E38" s="67" t="s">
        <v>119</v>
      </c>
      <c r="F38" s="67" t="s">
        <v>199</v>
      </c>
      <c r="G38" s="67" t="s">
        <v>200</v>
      </c>
      <c r="H38" s="85">
        <v>967200</v>
      </c>
      <c r="I38" s="85">
        <v>967200</v>
      </c>
      <c r="J38" s="23"/>
      <c r="K38" s="23"/>
      <c r="L38" s="85">
        <v>967200</v>
      </c>
      <c r="M38" s="23"/>
      <c r="N38" s="85"/>
      <c r="O38" s="85"/>
      <c r="P38" s="85"/>
      <c r="Q38" s="85"/>
      <c r="R38" s="85"/>
      <c r="S38" s="85"/>
      <c r="T38" s="85"/>
      <c r="U38" s="85"/>
      <c r="V38" s="85"/>
      <c r="W38" s="85"/>
    </row>
    <row r="39" ht="17.25" customHeight="1" spans="1:23">
      <c r="A39" s="32" t="s">
        <v>164</v>
      </c>
      <c r="B39" s="152"/>
      <c r="C39" s="152"/>
      <c r="D39" s="152"/>
      <c r="E39" s="152"/>
      <c r="F39" s="152"/>
      <c r="G39" s="153"/>
      <c r="H39" s="85">
        <v>7507366.96</v>
      </c>
      <c r="I39" s="85">
        <v>7507366.96</v>
      </c>
      <c r="J39" s="85"/>
      <c r="K39" s="85"/>
      <c r="L39" s="85">
        <v>7507366.96</v>
      </c>
      <c r="M39" s="85"/>
      <c r="N39" s="85"/>
      <c r="O39" s="85"/>
      <c r="P39" s="85"/>
      <c r="Q39" s="85"/>
      <c r="R39" s="85"/>
      <c r="S39" s="85"/>
      <c r="T39" s="85"/>
      <c r="U39" s="85"/>
      <c r="V39" s="85"/>
      <c r="W39" s="85"/>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0"/>
      <c r="E1" s="1"/>
      <c r="F1" s="1"/>
      <c r="G1" s="1"/>
      <c r="H1" s="1"/>
      <c r="U1" s="140"/>
      <c r="W1" s="145"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"单位名称："&amp;"昆明市河湖管理中心"</f>
        <v>单位名称：昆明市河湖管理中心</v>
      </c>
      <c r="B3" s="5"/>
      <c r="C3" s="5"/>
      <c r="D3" s="5"/>
      <c r="E3" s="5"/>
      <c r="F3" s="5"/>
      <c r="G3" s="5"/>
      <c r="H3" s="5"/>
      <c r="I3" s="6"/>
      <c r="J3" s="6"/>
      <c r="K3" s="6"/>
      <c r="L3" s="6"/>
      <c r="M3" s="6"/>
      <c r="N3" s="6"/>
      <c r="O3" s="6"/>
      <c r="P3" s="6"/>
      <c r="Q3" s="6"/>
      <c r="U3" s="140"/>
      <c r="W3" s="123" t="s">
        <v>1</v>
      </c>
    </row>
    <row r="4" ht="21.75" customHeight="1" spans="1:23">
      <c r="A4" s="8" t="s">
        <v>249</v>
      </c>
      <c r="B4" s="9" t="s">
        <v>174</v>
      </c>
      <c r="C4" s="8" t="s">
        <v>175</v>
      </c>
      <c r="D4" s="8" t="s">
        <v>250</v>
      </c>
      <c r="E4" s="9" t="s">
        <v>176</v>
      </c>
      <c r="F4" s="9" t="s">
        <v>177</v>
      </c>
      <c r="G4" s="9" t="s">
        <v>178</v>
      </c>
      <c r="H4" s="9" t="s">
        <v>179</v>
      </c>
      <c r="I4" s="27" t="s">
        <v>54</v>
      </c>
      <c r="J4" s="10" t="s">
        <v>251</v>
      </c>
      <c r="K4" s="11"/>
      <c r="L4" s="11"/>
      <c r="M4" s="12"/>
      <c r="N4" s="10" t="s">
        <v>182</v>
      </c>
      <c r="O4" s="11"/>
      <c r="P4" s="12"/>
      <c r="Q4" s="9" t="s">
        <v>60</v>
      </c>
      <c r="R4" s="10" t="s">
        <v>61</v>
      </c>
      <c r="S4" s="11"/>
      <c r="T4" s="11"/>
      <c r="U4" s="11"/>
      <c r="V4" s="11"/>
      <c r="W4" s="12"/>
    </row>
    <row r="5" ht="21.75" customHeight="1" spans="1:23">
      <c r="A5" s="13"/>
      <c r="B5" s="28"/>
      <c r="C5" s="13"/>
      <c r="D5" s="13"/>
      <c r="E5" s="14"/>
      <c r="F5" s="14"/>
      <c r="G5" s="14"/>
      <c r="H5" s="14"/>
      <c r="I5" s="28"/>
      <c r="J5" s="141" t="s">
        <v>57</v>
      </c>
      <c r="K5" s="142"/>
      <c r="L5" s="9" t="s">
        <v>58</v>
      </c>
      <c r="M5" s="9" t="s">
        <v>59</v>
      </c>
      <c r="N5" s="9" t="s">
        <v>57</v>
      </c>
      <c r="O5" s="9" t="s">
        <v>58</v>
      </c>
      <c r="P5" s="9" t="s">
        <v>59</v>
      </c>
      <c r="Q5" s="14"/>
      <c r="R5" s="9" t="s">
        <v>56</v>
      </c>
      <c r="S5" s="9" t="s">
        <v>63</v>
      </c>
      <c r="T5" s="9" t="s">
        <v>188</v>
      </c>
      <c r="U5" s="9" t="s">
        <v>65</v>
      </c>
      <c r="V5" s="9" t="s">
        <v>66</v>
      </c>
      <c r="W5" s="9" t="s">
        <v>67</v>
      </c>
    </row>
    <row r="6" ht="21" customHeight="1" spans="1:23">
      <c r="A6" s="28"/>
      <c r="B6" s="28"/>
      <c r="C6" s="28"/>
      <c r="D6" s="28"/>
      <c r="E6" s="28"/>
      <c r="F6" s="28"/>
      <c r="G6" s="28"/>
      <c r="H6" s="28"/>
      <c r="I6" s="28"/>
      <c r="J6" s="143" t="s">
        <v>56</v>
      </c>
      <c r="K6" s="144"/>
      <c r="L6" s="28"/>
      <c r="M6" s="28"/>
      <c r="N6" s="28"/>
      <c r="O6" s="28"/>
      <c r="P6" s="28"/>
      <c r="Q6" s="28"/>
      <c r="R6" s="28"/>
      <c r="S6" s="28"/>
      <c r="T6" s="28"/>
      <c r="U6" s="28"/>
      <c r="V6" s="28"/>
      <c r="W6" s="28"/>
    </row>
    <row r="7" ht="39.75" customHeight="1" spans="1:23">
      <c r="A7" s="16"/>
      <c r="B7" s="18"/>
      <c r="C7" s="16"/>
      <c r="D7" s="16"/>
      <c r="E7" s="17"/>
      <c r="F7" s="17"/>
      <c r="G7" s="17"/>
      <c r="H7" s="17"/>
      <c r="I7" s="18"/>
      <c r="J7" s="73" t="s">
        <v>56</v>
      </c>
      <c r="K7" s="73"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9">
        <v>12</v>
      </c>
      <c r="M8" s="39">
        <v>13</v>
      </c>
      <c r="N8" s="39">
        <v>14</v>
      </c>
      <c r="O8" s="39">
        <v>15</v>
      </c>
      <c r="P8" s="39">
        <v>16</v>
      </c>
      <c r="Q8" s="39">
        <v>17</v>
      </c>
      <c r="R8" s="39">
        <v>18</v>
      </c>
      <c r="S8" s="39">
        <v>19</v>
      </c>
      <c r="T8" s="39">
        <v>20</v>
      </c>
      <c r="U8" s="19">
        <v>21</v>
      </c>
      <c r="V8" s="39">
        <v>22</v>
      </c>
      <c r="W8" s="19">
        <v>23</v>
      </c>
    </row>
    <row r="9" ht="21.75" customHeight="1" spans="1:23">
      <c r="A9" s="75" t="s">
        <v>253</v>
      </c>
      <c r="B9" s="75" t="s">
        <v>254</v>
      </c>
      <c r="C9" s="75" t="s">
        <v>255</v>
      </c>
      <c r="D9" s="75" t="s">
        <v>69</v>
      </c>
      <c r="E9" s="75" t="s">
        <v>118</v>
      </c>
      <c r="F9" s="75" t="s">
        <v>119</v>
      </c>
      <c r="G9" s="75" t="s">
        <v>228</v>
      </c>
      <c r="H9" s="75" t="s">
        <v>229</v>
      </c>
      <c r="I9" s="85">
        <v>130000</v>
      </c>
      <c r="J9" s="85">
        <v>130000</v>
      </c>
      <c r="K9" s="85">
        <v>130000</v>
      </c>
      <c r="L9" s="85"/>
      <c r="M9" s="85"/>
      <c r="N9" s="85"/>
      <c r="O9" s="85"/>
      <c r="P9" s="85"/>
      <c r="Q9" s="85"/>
      <c r="R9" s="85"/>
      <c r="S9" s="85"/>
      <c r="T9" s="85"/>
      <c r="U9" s="85"/>
      <c r="V9" s="85"/>
      <c r="W9" s="85"/>
    </row>
    <row r="10" ht="21.75" customHeight="1" spans="1:23">
      <c r="A10" s="75" t="s">
        <v>253</v>
      </c>
      <c r="B10" s="75" t="s">
        <v>254</v>
      </c>
      <c r="C10" s="75" t="s">
        <v>255</v>
      </c>
      <c r="D10" s="75" t="s">
        <v>69</v>
      </c>
      <c r="E10" s="75" t="s">
        <v>118</v>
      </c>
      <c r="F10" s="75" t="s">
        <v>119</v>
      </c>
      <c r="G10" s="75" t="s">
        <v>236</v>
      </c>
      <c r="H10" s="75" t="s">
        <v>237</v>
      </c>
      <c r="I10" s="85">
        <v>30000</v>
      </c>
      <c r="J10" s="85">
        <v>30000</v>
      </c>
      <c r="K10" s="85">
        <v>30000</v>
      </c>
      <c r="L10" s="85"/>
      <c r="M10" s="85"/>
      <c r="N10" s="85"/>
      <c r="O10" s="85"/>
      <c r="P10" s="85"/>
      <c r="Q10" s="85"/>
      <c r="R10" s="85"/>
      <c r="S10" s="85"/>
      <c r="T10" s="85"/>
      <c r="U10" s="85"/>
      <c r="V10" s="85"/>
      <c r="W10" s="85"/>
    </row>
    <row r="11" ht="21.75" customHeight="1" spans="1:23">
      <c r="A11" s="75" t="s">
        <v>253</v>
      </c>
      <c r="B11" s="75" t="s">
        <v>256</v>
      </c>
      <c r="C11" s="75" t="s">
        <v>257</v>
      </c>
      <c r="D11" s="75" t="s">
        <v>69</v>
      </c>
      <c r="E11" s="75" t="s">
        <v>118</v>
      </c>
      <c r="F11" s="75" t="s">
        <v>119</v>
      </c>
      <c r="G11" s="75" t="s">
        <v>236</v>
      </c>
      <c r="H11" s="75" t="s">
        <v>237</v>
      </c>
      <c r="I11" s="85">
        <v>29486.65</v>
      </c>
      <c r="J11" s="85">
        <v>29486.65</v>
      </c>
      <c r="K11" s="85">
        <v>29486.65</v>
      </c>
      <c r="L11" s="85"/>
      <c r="M11" s="85"/>
      <c r="N11" s="85"/>
      <c r="O11" s="85"/>
      <c r="P11" s="85"/>
      <c r="Q11" s="85"/>
      <c r="R11" s="85"/>
      <c r="S11" s="85"/>
      <c r="T11" s="85"/>
      <c r="U11" s="85"/>
      <c r="V11" s="85"/>
      <c r="W11" s="85"/>
    </row>
    <row r="12" ht="21.75" customHeight="1" spans="1:23">
      <c r="A12" s="75" t="s">
        <v>253</v>
      </c>
      <c r="B12" s="75" t="s">
        <v>256</v>
      </c>
      <c r="C12" s="75" t="s">
        <v>257</v>
      </c>
      <c r="D12" s="75" t="s">
        <v>69</v>
      </c>
      <c r="E12" s="75" t="s">
        <v>118</v>
      </c>
      <c r="F12" s="75" t="s">
        <v>119</v>
      </c>
      <c r="G12" s="75" t="s">
        <v>258</v>
      </c>
      <c r="H12" s="75" t="s">
        <v>259</v>
      </c>
      <c r="I12" s="85">
        <v>270513.35</v>
      </c>
      <c r="J12" s="85">
        <v>270513.35</v>
      </c>
      <c r="K12" s="85">
        <v>270513.35</v>
      </c>
      <c r="L12" s="85"/>
      <c r="M12" s="85"/>
      <c r="N12" s="85"/>
      <c r="O12" s="85"/>
      <c r="P12" s="85"/>
      <c r="Q12" s="85"/>
      <c r="R12" s="85"/>
      <c r="S12" s="85"/>
      <c r="T12" s="85"/>
      <c r="U12" s="85"/>
      <c r="V12" s="85"/>
      <c r="W12" s="85"/>
    </row>
    <row r="13" ht="21.75" customHeight="1" spans="1:23">
      <c r="A13" s="75" t="s">
        <v>253</v>
      </c>
      <c r="B13" s="75" t="s">
        <v>260</v>
      </c>
      <c r="C13" s="75" t="s">
        <v>261</v>
      </c>
      <c r="D13" s="75" t="s">
        <v>69</v>
      </c>
      <c r="E13" s="75" t="s">
        <v>118</v>
      </c>
      <c r="F13" s="75" t="s">
        <v>119</v>
      </c>
      <c r="G13" s="75" t="s">
        <v>262</v>
      </c>
      <c r="H13" s="75" t="s">
        <v>263</v>
      </c>
      <c r="I13" s="85">
        <v>40000</v>
      </c>
      <c r="J13" s="85">
        <v>40000</v>
      </c>
      <c r="K13" s="85">
        <v>40000</v>
      </c>
      <c r="L13" s="85"/>
      <c r="M13" s="85"/>
      <c r="N13" s="85"/>
      <c r="O13" s="85"/>
      <c r="P13" s="85"/>
      <c r="Q13" s="85"/>
      <c r="R13" s="85"/>
      <c r="S13" s="85"/>
      <c r="T13" s="85"/>
      <c r="U13" s="85"/>
      <c r="V13" s="85"/>
      <c r="W13" s="85"/>
    </row>
    <row r="14" ht="18.75" customHeight="1" spans="1:23">
      <c r="A14" s="32" t="s">
        <v>164</v>
      </c>
      <c r="B14" s="33"/>
      <c r="C14" s="33"/>
      <c r="D14" s="33"/>
      <c r="E14" s="33"/>
      <c r="F14" s="33"/>
      <c r="G14" s="33"/>
      <c r="H14" s="34"/>
      <c r="I14" s="85">
        <v>500000</v>
      </c>
      <c r="J14" s="85">
        <v>500000</v>
      </c>
      <c r="K14" s="85">
        <v>500000</v>
      </c>
      <c r="L14" s="85"/>
      <c r="M14" s="85"/>
      <c r="N14" s="85"/>
      <c r="O14" s="85"/>
      <c r="P14" s="85"/>
      <c r="Q14" s="85"/>
      <c r="R14" s="85"/>
      <c r="S14" s="85"/>
      <c r="T14" s="85"/>
      <c r="U14" s="85"/>
      <c r="V14" s="85"/>
      <c r="W14" s="85"/>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264</v>
      </c>
    </row>
    <row r="2" ht="39.75" customHeight="1" spans="1:10">
      <c r="A2" s="71" t="str">
        <f>"2026"&amp;"年部门项目支出绩效目标表"</f>
        <v>2026年部门项目支出绩效目标表</v>
      </c>
      <c r="B2" s="3"/>
      <c r="C2" s="3"/>
      <c r="D2" s="3"/>
      <c r="E2" s="3"/>
      <c r="F2" s="72"/>
      <c r="G2" s="3"/>
      <c r="H2" s="72"/>
      <c r="I2" s="72"/>
      <c r="J2" s="3"/>
    </row>
    <row r="3" ht="17.25" customHeight="1" spans="1:1">
      <c r="A3" s="4" t="str">
        <f>"单位名称："&amp;"昆明市河湖管理中心"</f>
        <v>单位名称：昆明市河湖管理中心</v>
      </c>
    </row>
    <row r="4" ht="44.25" customHeight="1" spans="1:10">
      <c r="A4" s="73" t="s">
        <v>265</v>
      </c>
      <c r="B4" s="73" t="s">
        <v>266</v>
      </c>
      <c r="C4" s="73" t="s">
        <v>267</v>
      </c>
      <c r="D4" s="73" t="s">
        <v>268</v>
      </c>
      <c r="E4" s="73" t="s">
        <v>269</v>
      </c>
      <c r="F4" s="74" t="s">
        <v>270</v>
      </c>
      <c r="G4" s="73" t="s">
        <v>271</v>
      </c>
      <c r="H4" s="74" t="s">
        <v>272</v>
      </c>
      <c r="I4" s="74" t="s">
        <v>273</v>
      </c>
      <c r="J4" s="73" t="s">
        <v>274</v>
      </c>
    </row>
    <row r="5" ht="18.75" customHeight="1" spans="1:10">
      <c r="A5" s="138">
        <v>1</v>
      </c>
      <c r="B5" s="138">
        <v>2</v>
      </c>
      <c r="C5" s="138">
        <v>3</v>
      </c>
      <c r="D5" s="138">
        <v>4</v>
      </c>
      <c r="E5" s="138">
        <v>5</v>
      </c>
      <c r="F5" s="39">
        <v>6</v>
      </c>
      <c r="G5" s="138">
        <v>7</v>
      </c>
      <c r="H5" s="39">
        <v>8</v>
      </c>
      <c r="I5" s="39">
        <v>9</v>
      </c>
      <c r="J5" s="138">
        <v>10</v>
      </c>
    </row>
    <row r="6" ht="42" customHeight="1" spans="1:10">
      <c r="A6" s="29" t="s">
        <v>69</v>
      </c>
      <c r="B6" s="75"/>
      <c r="C6" s="75"/>
      <c r="D6" s="75"/>
      <c r="E6" s="57"/>
      <c r="F6" s="76"/>
      <c r="G6" s="57"/>
      <c r="H6" s="76"/>
      <c r="I6" s="76"/>
      <c r="J6" s="57"/>
    </row>
    <row r="7" ht="42" customHeight="1" spans="1:10">
      <c r="A7" s="139" t="s">
        <v>261</v>
      </c>
      <c r="B7" s="20" t="s">
        <v>275</v>
      </c>
      <c r="C7" s="20" t="s">
        <v>276</v>
      </c>
      <c r="D7" s="20" t="s">
        <v>277</v>
      </c>
      <c r="E7" s="29" t="s">
        <v>278</v>
      </c>
      <c r="F7" s="20" t="s">
        <v>279</v>
      </c>
      <c r="G7" s="29" t="s">
        <v>280</v>
      </c>
      <c r="H7" s="20" t="s">
        <v>281</v>
      </c>
      <c r="I7" s="20" t="s">
        <v>282</v>
      </c>
      <c r="J7" s="29" t="s">
        <v>283</v>
      </c>
    </row>
    <row r="8" ht="42" customHeight="1" spans="1:10">
      <c r="A8" s="139" t="s">
        <v>261</v>
      </c>
      <c r="B8" s="20" t="s">
        <v>275</v>
      </c>
      <c r="C8" s="20" t="s">
        <v>276</v>
      </c>
      <c r="D8" s="20" t="s">
        <v>284</v>
      </c>
      <c r="E8" s="29" t="s">
        <v>285</v>
      </c>
      <c r="F8" s="20" t="s">
        <v>279</v>
      </c>
      <c r="G8" s="29" t="s">
        <v>280</v>
      </c>
      <c r="H8" s="20" t="s">
        <v>281</v>
      </c>
      <c r="I8" s="20" t="s">
        <v>282</v>
      </c>
      <c r="J8" s="29" t="s">
        <v>286</v>
      </c>
    </row>
    <row r="9" ht="42" customHeight="1" spans="1:10">
      <c r="A9" s="139" t="s">
        <v>261</v>
      </c>
      <c r="B9" s="20" t="s">
        <v>275</v>
      </c>
      <c r="C9" s="20" t="s">
        <v>276</v>
      </c>
      <c r="D9" s="20" t="s">
        <v>287</v>
      </c>
      <c r="E9" s="29" t="s">
        <v>288</v>
      </c>
      <c r="F9" s="20" t="s">
        <v>289</v>
      </c>
      <c r="G9" s="29" t="s">
        <v>83</v>
      </c>
      <c r="H9" s="20" t="s">
        <v>290</v>
      </c>
      <c r="I9" s="20" t="s">
        <v>282</v>
      </c>
      <c r="J9" s="29" t="s">
        <v>291</v>
      </c>
    </row>
    <row r="10" ht="42" customHeight="1" spans="1:10">
      <c r="A10" s="139" t="s">
        <v>261</v>
      </c>
      <c r="B10" s="20" t="s">
        <v>275</v>
      </c>
      <c r="C10" s="20" t="s">
        <v>292</v>
      </c>
      <c r="D10" s="20" t="s">
        <v>293</v>
      </c>
      <c r="E10" s="29" t="s">
        <v>294</v>
      </c>
      <c r="F10" s="20" t="s">
        <v>279</v>
      </c>
      <c r="G10" s="29" t="s">
        <v>295</v>
      </c>
      <c r="H10" s="20" t="s">
        <v>296</v>
      </c>
      <c r="I10" s="20" t="s">
        <v>282</v>
      </c>
      <c r="J10" s="29" t="s">
        <v>297</v>
      </c>
    </row>
    <row r="11" ht="42" customHeight="1" spans="1:10">
      <c r="A11" s="139" t="s">
        <v>261</v>
      </c>
      <c r="B11" s="20" t="s">
        <v>275</v>
      </c>
      <c r="C11" s="20" t="s">
        <v>298</v>
      </c>
      <c r="D11" s="20" t="s">
        <v>299</v>
      </c>
      <c r="E11" s="29" t="s">
        <v>300</v>
      </c>
      <c r="F11" s="20" t="s">
        <v>301</v>
      </c>
      <c r="G11" s="29" t="s">
        <v>302</v>
      </c>
      <c r="H11" s="20" t="s">
        <v>281</v>
      </c>
      <c r="I11" s="20" t="s">
        <v>282</v>
      </c>
      <c r="J11" s="29" t="s">
        <v>303</v>
      </c>
    </row>
    <row r="12" ht="42" customHeight="1" spans="1:10">
      <c r="A12" s="139" t="s">
        <v>257</v>
      </c>
      <c r="B12" s="20" t="s">
        <v>304</v>
      </c>
      <c r="C12" s="20" t="s">
        <v>276</v>
      </c>
      <c r="D12" s="20" t="s">
        <v>287</v>
      </c>
      <c r="E12" s="29" t="s">
        <v>305</v>
      </c>
      <c r="F12" s="20" t="s">
        <v>289</v>
      </c>
      <c r="G12" s="29" t="s">
        <v>306</v>
      </c>
      <c r="H12" s="20" t="s">
        <v>307</v>
      </c>
      <c r="I12" s="20" t="s">
        <v>282</v>
      </c>
      <c r="J12" s="29" t="s">
        <v>308</v>
      </c>
    </row>
    <row r="13" ht="42" customHeight="1" spans="1:10">
      <c r="A13" s="139" t="s">
        <v>257</v>
      </c>
      <c r="B13" s="20" t="s">
        <v>304</v>
      </c>
      <c r="C13" s="20" t="s">
        <v>292</v>
      </c>
      <c r="D13" s="20" t="s">
        <v>293</v>
      </c>
      <c r="E13" s="29" t="s">
        <v>305</v>
      </c>
      <c r="F13" s="20" t="s">
        <v>289</v>
      </c>
      <c r="G13" s="29" t="s">
        <v>280</v>
      </c>
      <c r="H13" s="20" t="s">
        <v>281</v>
      </c>
      <c r="I13" s="20" t="s">
        <v>282</v>
      </c>
      <c r="J13" s="29" t="s">
        <v>308</v>
      </c>
    </row>
    <row r="14" ht="42" customHeight="1" spans="1:10">
      <c r="A14" s="139" t="s">
        <v>257</v>
      </c>
      <c r="B14" s="20" t="s">
        <v>304</v>
      </c>
      <c r="C14" s="20" t="s">
        <v>309</v>
      </c>
      <c r="D14" s="20" t="s">
        <v>310</v>
      </c>
      <c r="E14" s="29" t="s">
        <v>311</v>
      </c>
      <c r="F14" s="20" t="s">
        <v>289</v>
      </c>
      <c r="G14" s="29" t="s">
        <v>312</v>
      </c>
      <c r="H14" s="20" t="s">
        <v>313</v>
      </c>
      <c r="I14" s="20" t="s">
        <v>282</v>
      </c>
      <c r="J14" s="29" t="s">
        <v>314</v>
      </c>
    </row>
    <row r="15" ht="42" customHeight="1" spans="1:10">
      <c r="A15" s="139" t="s">
        <v>257</v>
      </c>
      <c r="B15" s="20" t="s">
        <v>304</v>
      </c>
      <c r="C15" s="20" t="s">
        <v>309</v>
      </c>
      <c r="D15" s="20" t="s">
        <v>310</v>
      </c>
      <c r="E15" s="29" t="s">
        <v>315</v>
      </c>
      <c r="F15" s="20" t="s">
        <v>289</v>
      </c>
      <c r="G15" s="29" t="s">
        <v>316</v>
      </c>
      <c r="H15" s="20" t="s">
        <v>313</v>
      </c>
      <c r="I15" s="20" t="s">
        <v>282</v>
      </c>
      <c r="J15" s="29" t="s">
        <v>317</v>
      </c>
    </row>
    <row r="16" ht="42" customHeight="1" spans="1:10">
      <c r="A16" s="139" t="s">
        <v>255</v>
      </c>
      <c r="B16" s="20" t="s">
        <v>318</v>
      </c>
      <c r="C16" s="20" t="s">
        <v>276</v>
      </c>
      <c r="D16" s="20" t="s">
        <v>277</v>
      </c>
      <c r="E16" s="29" t="s">
        <v>319</v>
      </c>
      <c r="F16" s="20" t="s">
        <v>301</v>
      </c>
      <c r="G16" s="29" t="s">
        <v>320</v>
      </c>
      <c r="H16" s="20" t="s">
        <v>321</v>
      </c>
      <c r="I16" s="20" t="s">
        <v>282</v>
      </c>
      <c r="J16" s="29" t="s">
        <v>322</v>
      </c>
    </row>
    <row r="17" ht="42" customHeight="1" spans="1:10">
      <c r="A17" s="139" t="s">
        <v>255</v>
      </c>
      <c r="B17" s="20" t="s">
        <v>318</v>
      </c>
      <c r="C17" s="20" t="s">
        <v>276</v>
      </c>
      <c r="D17" s="20" t="s">
        <v>277</v>
      </c>
      <c r="E17" s="29" t="s">
        <v>323</v>
      </c>
      <c r="F17" s="20" t="s">
        <v>301</v>
      </c>
      <c r="G17" s="29" t="s">
        <v>324</v>
      </c>
      <c r="H17" s="20" t="s">
        <v>321</v>
      </c>
      <c r="I17" s="20" t="s">
        <v>282</v>
      </c>
      <c r="J17" s="29" t="s">
        <v>325</v>
      </c>
    </row>
    <row r="18" ht="42" customHeight="1" spans="1:10">
      <c r="A18" s="139" t="s">
        <v>255</v>
      </c>
      <c r="B18" s="20" t="s">
        <v>318</v>
      </c>
      <c r="C18" s="20" t="s">
        <v>276</v>
      </c>
      <c r="D18" s="20" t="s">
        <v>277</v>
      </c>
      <c r="E18" s="29" t="s">
        <v>326</v>
      </c>
      <c r="F18" s="20" t="s">
        <v>301</v>
      </c>
      <c r="G18" s="29" t="s">
        <v>92</v>
      </c>
      <c r="H18" s="20" t="s">
        <v>327</v>
      </c>
      <c r="I18" s="20" t="s">
        <v>282</v>
      </c>
      <c r="J18" s="29" t="s">
        <v>328</v>
      </c>
    </row>
    <row r="19" ht="42" customHeight="1" spans="1:10">
      <c r="A19" s="139" t="s">
        <v>255</v>
      </c>
      <c r="B19" s="20" t="s">
        <v>318</v>
      </c>
      <c r="C19" s="20" t="s">
        <v>276</v>
      </c>
      <c r="D19" s="20" t="s">
        <v>277</v>
      </c>
      <c r="E19" s="29" t="s">
        <v>329</v>
      </c>
      <c r="F19" s="20" t="s">
        <v>301</v>
      </c>
      <c r="G19" s="29" t="s">
        <v>82</v>
      </c>
      <c r="H19" s="20" t="s">
        <v>327</v>
      </c>
      <c r="I19" s="20" t="s">
        <v>282</v>
      </c>
      <c r="J19" s="29" t="s">
        <v>330</v>
      </c>
    </row>
    <row r="20" ht="42" customHeight="1" spans="1:10">
      <c r="A20" s="139" t="s">
        <v>255</v>
      </c>
      <c r="B20" s="20" t="s">
        <v>318</v>
      </c>
      <c r="C20" s="20" t="s">
        <v>276</v>
      </c>
      <c r="D20" s="20" t="s">
        <v>287</v>
      </c>
      <c r="E20" s="29" t="s">
        <v>323</v>
      </c>
      <c r="F20" s="20" t="s">
        <v>289</v>
      </c>
      <c r="G20" s="29" t="s">
        <v>331</v>
      </c>
      <c r="H20" s="20" t="s">
        <v>307</v>
      </c>
      <c r="I20" s="20" t="s">
        <v>282</v>
      </c>
      <c r="J20" s="29" t="s">
        <v>332</v>
      </c>
    </row>
    <row r="21" ht="42" customHeight="1" spans="1:10">
      <c r="A21" s="139" t="s">
        <v>255</v>
      </c>
      <c r="B21" s="20" t="s">
        <v>318</v>
      </c>
      <c r="C21" s="20" t="s">
        <v>276</v>
      </c>
      <c r="D21" s="20" t="s">
        <v>287</v>
      </c>
      <c r="E21" s="29" t="s">
        <v>326</v>
      </c>
      <c r="F21" s="20" t="s">
        <v>289</v>
      </c>
      <c r="G21" s="29" t="s">
        <v>306</v>
      </c>
      <c r="H21" s="20" t="s">
        <v>307</v>
      </c>
      <c r="I21" s="20" t="s">
        <v>282</v>
      </c>
      <c r="J21" s="29" t="s">
        <v>333</v>
      </c>
    </row>
    <row r="22" ht="42" customHeight="1" spans="1:10">
      <c r="A22" s="139" t="s">
        <v>255</v>
      </c>
      <c r="B22" s="20" t="s">
        <v>318</v>
      </c>
      <c r="C22" s="20" t="s">
        <v>276</v>
      </c>
      <c r="D22" s="20" t="s">
        <v>287</v>
      </c>
      <c r="E22" s="29" t="s">
        <v>319</v>
      </c>
      <c r="F22" s="20" t="s">
        <v>289</v>
      </c>
      <c r="G22" s="29" t="s">
        <v>306</v>
      </c>
      <c r="H22" s="20" t="s">
        <v>307</v>
      </c>
      <c r="I22" s="20" t="s">
        <v>282</v>
      </c>
      <c r="J22" s="29" t="s">
        <v>322</v>
      </c>
    </row>
    <row r="23" ht="42" customHeight="1" spans="1:10">
      <c r="A23" s="139" t="s">
        <v>255</v>
      </c>
      <c r="B23" s="20" t="s">
        <v>318</v>
      </c>
      <c r="C23" s="20" t="s">
        <v>276</v>
      </c>
      <c r="D23" s="20" t="s">
        <v>287</v>
      </c>
      <c r="E23" s="29" t="s">
        <v>334</v>
      </c>
      <c r="F23" s="20" t="s">
        <v>301</v>
      </c>
      <c r="G23" s="29" t="s">
        <v>335</v>
      </c>
      <c r="H23" s="20" t="s">
        <v>307</v>
      </c>
      <c r="I23" s="20" t="s">
        <v>282</v>
      </c>
      <c r="J23" s="29" t="s">
        <v>336</v>
      </c>
    </row>
    <row r="24" ht="42" customHeight="1" spans="1:10">
      <c r="A24" s="139" t="s">
        <v>255</v>
      </c>
      <c r="B24" s="20" t="s">
        <v>318</v>
      </c>
      <c r="C24" s="20" t="s">
        <v>292</v>
      </c>
      <c r="D24" s="20" t="s">
        <v>293</v>
      </c>
      <c r="E24" s="29" t="s">
        <v>319</v>
      </c>
      <c r="F24" s="20" t="s">
        <v>301</v>
      </c>
      <c r="G24" s="29" t="s">
        <v>320</v>
      </c>
      <c r="H24" s="20" t="s">
        <v>321</v>
      </c>
      <c r="I24" s="20" t="s">
        <v>282</v>
      </c>
      <c r="J24" s="29" t="s">
        <v>322</v>
      </c>
    </row>
    <row r="25" ht="42" customHeight="1" spans="1:10">
      <c r="A25" s="139" t="s">
        <v>255</v>
      </c>
      <c r="B25" s="20" t="s">
        <v>318</v>
      </c>
      <c r="C25" s="20" t="s">
        <v>292</v>
      </c>
      <c r="D25" s="20" t="s">
        <v>293</v>
      </c>
      <c r="E25" s="29" t="s">
        <v>337</v>
      </c>
      <c r="F25" s="20" t="s">
        <v>301</v>
      </c>
      <c r="G25" s="29" t="s">
        <v>338</v>
      </c>
      <c r="H25" s="20" t="s">
        <v>281</v>
      </c>
      <c r="I25" s="20" t="s">
        <v>282</v>
      </c>
      <c r="J25" s="29" t="s">
        <v>339</v>
      </c>
    </row>
    <row r="26" ht="42" customHeight="1" spans="1:10">
      <c r="A26" s="139" t="s">
        <v>255</v>
      </c>
      <c r="B26" s="20" t="s">
        <v>318</v>
      </c>
      <c r="C26" s="20" t="s">
        <v>292</v>
      </c>
      <c r="D26" s="20" t="s">
        <v>293</v>
      </c>
      <c r="E26" s="29" t="s">
        <v>340</v>
      </c>
      <c r="F26" s="20" t="s">
        <v>301</v>
      </c>
      <c r="G26" s="29" t="s">
        <v>324</v>
      </c>
      <c r="H26" s="20" t="s">
        <v>321</v>
      </c>
      <c r="I26" s="20" t="s">
        <v>282</v>
      </c>
      <c r="J26" s="29" t="s">
        <v>325</v>
      </c>
    </row>
    <row r="27" ht="42" customHeight="1" spans="1:10">
      <c r="A27" s="139" t="s">
        <v>255</v>
      </c>
      <c r="B27" s="20" t="s">
        <v>318</v>
      </c>
      <c r="C27" s="20" t="s">
        <v>292</v>
      </c>
      <c r="D27" s="20" t="s">
        <v>341</v>
      </c>
      <c r="E27" s="29" t="s">
        <v>326</v>
      </c>
      <c r="F27" s="20" t="s">
        <v>301</v>
      </c>
      <c r="G27" s="29" t="s">
        <v>302</v>
      </c>
      <c r="H27" s="20" t="s">
        <v>281</v>
      </c>
      <c r="I27" s="20" t="s">
        <v>342</v>
      </c>
      <c r="J27" s="29" t="s">
        <v>343</v>
      </c>
    </row>
    <row r="28" ht="42" customHeight="1" spans="1:10">
      <c r="A28" s="139" t="s">
        <v>255</v>
      </c>
      <c r="B28" s="20" t="s">
        <v>318</v>
      </c>
      <c r="C28" s="20" t="s">
        <v>292</v>
      </c>
      <c r="D28" s="20" t="s">
        <v>341</v>
      </c>
      <c r="E28" s="29" t="s">
        <v>344</v>
      </c>
      <c r="F28" s="20" t="s">
        <v>301</v>
      </c>
      <c r="G28" s="29" t="s">
        <v>82</v>
      </c>
      <c r="H28" s="20" t="s">
        <v>345</v>
      </c>
      <c r="I28" s="20" t="s">
        <v>282</v>
      </c>
      <c r="J28" s="29" t="s">
        <v>346</v>
      </c>
    </row>
    <row r="29" ht="42" customHeight="1" spans="1:10">
      <c r="A29" s="139" t="s">
        <v>255</v>
      </c>
      <c r="B29" s="20" t="s">
        <v>318</v>
      </c>
      <c r="C29" s="20" t="s">
        <v>298</v>
      </c>
      <c r="D29" s="20" t="s">
        <v>299</v>
      </c>
      <c r="E29" s="29" t="s">
        <v>347</v>
      </c>
      <c r="F29" s="20" t="s">
        <v>289</v>
      </c>
      <c r="G29" s="29" t="s">
        <v>320</v>
      </c>
      <c r="H29" s="20" t="s">
        <v>281</v>
      </c>
      <c r="I29" s="20" t="s">
        <v>342</v>
      </c>
      <c r="J29" s="29" t="s">
        <v>348</v>
      </c>
    </row>
  </sheetData>
  <mergeCells count="8">
    <mergeCell ref="A2:J2"/>
    <mergeCell ref="A3:H3"/>
    <mergeCell ref="A7:A11"/>
    <mergeCell ref="A12:A15"/>
    <mergeCell ref="A16:A29"/>
    <mergeCell ref="B7:B11"/>
    <mergeCell ref="B12:B15"/>
    <mergeCell ref="B16: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月野兔</cp:lastModifiedBy>
  <dcterms:created xsi:type="dcterms:W3CDTF">2026-03-04T03:11:00Z</dcterms:created>
  <dcterms:modified xsi:type="dcterms:W3CDTF">2026-03-04T03:16:05Z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D3BCC9E8B371432FB057BC07D1771846_12</vt:lpwstr>
  </property>
</Properties>
</file>